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71" documentId="8_{D38D0367-C5E2-495D-934C-3BCB53F678BA}" xr6:coauthVersionLast="46" xr6:coauthVersionMax="47" xr10:uidLastSave="{912E5350-F709-47C8-AB69-B88B7397D032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B37" i="3"/>
</calcChain>
</file>

<file path=xl/sharedStrings.xml><?xml version="1.0" encoding="utf-8"?>
<sst xmlns="http://schemas.openxmlformats.org/spreadsheetml/2006/main" count="102" uniqueCount="61">
  <si>
    <t>TOTAL</t>
  </si>
  <si>
    <t xml:space="preserve"> </t>
  </si>
  <si>
    <t>Nombre del solicitante</t>
  </si>
  <si>
    <t>Cantidad federal obligada</t>
  </si>
  <si>
    <t>Código de categoría de daño</t>
  </si>
  <si>
    <t>Descripción</t>
  </si>
  <si>
    <t>TOTAL DE PROYECTOS</t>
  </si>
  <si>
    <t xml:space="preserve">Municipio de Lares  </t>
  </si>
  <si>
    <t xml:space="preserve">Municipio de Isabela  </t>
  </si>
  <si>
    <t xml:space="preserve">Municipio de Utuado  </t>
  </si>
  <si>
    <t xml:space="preserve">Municipio de Ciales  </t>
  </si>
  <si>
    <t xml:space="preserve">Municipio de Añasco  </t>
  </si>
  <si>
    <t xml:space="preserve">Municipio de Aguada  </t>
  </si>
  <si>
    <t xml:space="preserve">Municipio de Gurabo  </t>
  </si>
  <si>
    <t xml:space="preserve">Municipio de Arecibo  </t>
  </si>
  <si>
    <t>B - Medidas de emergencia</t>
  </si>
  <si>
    <t>C - Carreteras y puentes</t>
  </si>
  <si>
    <t>E - Edificios públicos</t>
  </si>
  <si>
    <t>G - Instalaciones recreativas y otros</t>
  </si>
  <si>
    <t>Z - Costos administrativos</t>
  </si>
  <si>
    <t>Reparaciones a alcantarillas en varios lugares de la PR-436, incluyendo el Camino Tabonuco y el Camino Herminio Beltrán, Barrio Espino.</t>
  </si>
  <si>
    <t>Reparaciones a varias casas de adoración en el Barrio Mariana y el Barrio Junquito en Humacao y en el Sector Piedra Azul en Yabucoa.</t>
  </si>
  <si>
    <t xml:space="preserve">Reparaciones a múltiples instalaciones recreativas en Isabela incluyendo:
•	Cancha de baloncesto Mora Guerrero.
•	Cancha de baloncesto en el Sector Samot.
•	Cancha de baloncesto en el Sector la Sierra.
•	Cancha de baloncesto en el Sector Parcelas Cristal.
•	Cancha de baloncesto en el Barrio Gayabo.
•	Cancha de baloncesto y voleibol en el Barrio Arenales Bajo.
•	Cancha de baloncesto en la Urbanización Corchado.
•	Cancha de baloncesto en el Sector Media Cuerda.
•	Cancha de baloncesto en Parcelas Coto. 
•	Cancha de baloncesto en el Sector Poncito.
•	Cancha de baloncesto y balonmano en el Barrio Jobos.
•	Cancha de baloncesto y voleibol en el Sector Domenech.
•	Cancha de baloncesto en el Sector Florida.
•	Cancha de baloncesto en el Barrio Galateo.
•	Cancha de baloncesto en el Sector Pastillo.
•	Cancha de baloncesto en el Barrio Llanadas.
</t>
  </si>
  <si>
    <t xml:space="preserve">Reparaciones a cuatro (4) edificios, cancha de baloncesto y alrededores del proyecto de vivienda pública Perla del Caribe en Ponce. </t>
  </si>
  <si>
    <t>Reparaciones a centro de usos múltiples, parque de pelota y cancha de baloncesto en el Barrio Cantera.</t>
  </si>
  <si>
    <t>Reparaciones a carreteras en la PR-115, Sector La Tosca, Barrio Marías.</t>
  </si>
  <si>
    <t>Reparaciones al Centro Vacacional Monte del Estado en Maricao.</t>
  </si>
  <si>
    <t>Costos de diseño arquitectónico e ingeniería para reparaciones al edificio de la oficina principal en San Juan.</t>
  </si>
  <si>
    <t>Reparaciones a carreteras en el Camino Los Meléndez, Sector Chorreras, Barrio Salto Arriba.</t>
  </si>
  <si>
    <t>Reparaciones al edificio y alrededores del proyecto de vivienda pública Las Carmelitas, San Juan.</t>
  </si>
  <si>
    <t>Reparaciones al edificio y alrededores del proyecto de vivienda pública Emiliano Pol, Mayagüez.</t>
  </si>
  <si>
    <t>Costos de diseño arquitectónico e ingeniería para reparaciones a carreteras en Surfers Beach Park en Aguadilla.</t>
  </si>
  <si>
    <t>Costos de diseño arquitectónico e ingeniería para reparaciones a carreteras en el PR-108, Sector Pepe Trabal.</t>
  </si>
  <si>
    <t>Costos de diseño arquitectónico e ingeniería para reparaciones a carreteras en la PR-149, km 18.3, Sector La Línea, Barrio Jaguas.</t>
  </si>
  <si>
    <t>Reparaciones a centro comunal en la Urbanización El Vivero.</t>
  </si>
  <si>
    <t>Costos de diseño arquitectónico e ingeniería para reparaciones a carreteras en varios lugares del Barrio Frontón, incluyendo:
• PR-146, km 18.4, calle Ana Rosario.
• Cruce de aguas bajas en la PR-608, km 2.5.
• Dos lugares de la PR-608, km. 4.7, Sector Hacienda Garau.</t>
  </si>
  <si>
    <t>Costos de diseño arquitectónico e ingeniería para reparaciones a carreteras en varios lugares de la PR-4420, incluyendo:
• Km 0.6, Sector Felipe.
• Km 1.1, Sector Baker.
• Sector Segundo, Barrio Corcovada.</t>
  </si>
  <si>
    <t>Reparaciones a varias casas de adoración en Utuado, incluyendo:
• Capilla San José en el Sector Adrián Torres.
• Parroquia San Miguel y Centro de Catequesis en la calle Barceló.
• Centro Parroquial de Jóvenes Utuadeños en la calle Progreso.
• Centro Comunal La Fondita en la calle Betances.
• Remplazo de contenidos en el edificio San Miguel de la calle Barceló.</t>
  </si>
  <si>
    <t>Administración de Corrección y Rehabilitación</t>
  </si>
  <si>
    <t>Administración de Vivienda Pública de Puerto Rico</t>
  </si>
  <si>
    <t>Iglesia de Dios Pentecostal Movimiento Internacional</t>
  </si>
  <si>
    <t xml:space="preserve">Municipio de Manatí </t>
  </si>
  <si>
    <t>Iglesia Evangélica Menonita Summit Hills /DBA Academia Menonita</t>
  </si>
  <si>
    <t>Asociación Frailes Capuchinos Inc.</t>
  </si>
  <si>
    <t>Departamento de Recursos Naturales y Ambientales</t>
  </si>
  <si>
    <t>Departamento de la Vivienda de Puerto Rico</t>
  </si>
  <si>
    <t xml:space="preserve">Municipio de Manatí  </t>
  </si>
  <si>
    <t>Departamento de Recreación y Deportes</t>
  </si>
  <si>
    <t>Autoridad de Acueductos y Alcantarillados de Puerto Rico</t>
  </si>
  <si>
    <t>Universidad de Puerto Rico</t>
  </si>
  <si>
    <t>Colegio La Inmaculada de Santurce, Inc.</t>
  </si>
  <si>
    <t>Reparaciones a 20 edificios del proyecto de vivienda pública Santiago Veve Calzada en Fajardo.</t>
  </si>
  <si>
    <t>Múltiples reparaciones incluyendo:
•Edificio 1 y 2.
•Cubierta del techo, componentes eléctricos, terminaciones, verjas y puertas.</t>
  </si>
  <si>
    <t>Reparaciones a cinco (5) edificios del proyecto de vivienda pública Alegría Apartments, Bayamón.</t>
  </si>
  <si>
    <t>Reparaciones a seis (6) edificios y alrededores en la Academia Menonita, Urbanización Summit Hills, San Juan.</t>
  </si>
  <si>
    <t>Reparaciones a glorieta, generadores de emergencia, área de juegos para niños, verja y el edificio administrativo en el Bosque Estatal de Susúa, Sabana Grande.</t>
  </si>
  <si>
    <t>Reparaciones a parque de pelota y cancha de baloncesto en la Urbanización Luchetti.</t>
  </si>
  <si>
    <t>Remplazo de contenido en el edificio de la Administración Central, Jardín Botánico Sur, Río Piedras.</t>
  </si>
  <si>
    <t>Remplazo de contenido en varias oficinas, incluyendo:
• Edificio de Oficinas Regionales en Carolina.
• Centro Gubernamental de Caguas.
• Edificio de la Oficina Regional en Guayama.
• Edificio de la Oficina Regional en Aguadilla.</t>
  </si>
  <si>
    <t>Reparaciones a varias instalaciones recreativas, incluyendo cancha de baloncesto en la Urbanización San Felipe y concesionario en el Paseo de Diego.</t>
  </si>
  <si>
    <t>Iglesia Bautista de Los Ángeles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</si>
</sst>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36" tableId="3">
      <sortRules>
        <sortRule colId="2" id="{21571BBC-DD1D-43FE-B60A-B327F6446152}">
          <sortCondition ref="C1:C36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6" totalsRowShown="0" headerRowDxfId="4">
  <autoFilter ref="A1:D36" xr:uid="{941A75F1-9EA5-4A1D-881E-9DC83A1FF8CE}"/>
  <sortState xmlns:xlrd2="http://schemas.microsoft.com/office/spreadsheetml/2017/richdata2" ref="A2:D36">
    <sortCondition descending="1" ref="B1:B36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T1066"/>
  <sheetViews>
    <sheetView tabSelected="1" topLeftCell="A16" zoomScale="120" zoomScaleNormal="120" workbookViewId="0">
      <selection activeCell="A33" sqref="A33"/>
    </sheetView>
  </sheetViews>
  <sheetFormatPr defaultRowHeight="14.4" x14ac:dyDescent="0.3"/>
  <cols>
    <col min="1" max="1" width="58.88671875" customWidth="1"/>
    <col min="2" max="2" width="17.5546875" customWidth="1"/>
    <col min="3" max="3" width="25" bestFit="1" customWidth="1"/>
    <col min="4" max="4" width="155.6640625" customWidth="1"/>
  </cols>
  <sheetData>
    <row r="1" spans="1:4" x14ac:dyDescent="0.3">
      <c r="A1" s="1" t="s">
        <v>2</v>
      </c>
      <c r="B1" s="1" t="s">
        <v>3</v>
      </c>
      <c r="C1" s="1" t="s">
        <v>4</v>
      </c>
      <c r="D1" s="1" t="s">
        <v>5</v>
      </c>
    </row>
    <row r="2" spans="1:4" x14ac:dyDescent="0.3">
      <c r="A2" s="1" t="s">
        <v>38</v>
      </c>
      <c r="B2" s="3">
        <v>2472151.41</v>
      </c>
      <c r="C2" s="1" t="s">
        <v>15</v>
      </c>
      <c r="D2" s="2"/>
    </row>
    <row r="3" spans="1:4" x14ac:dyDescent="0.3">
      <c r="A3" s="1" t="s">
        <v>7</v>
      </c>
      <c r="B3" s="3">
        <v>1695781.14</v>
      </c>
      <c r="C3" s="1" t="s">
        <v>16</v>
      </c>
      <c r="D3" s="2" t="s">
        <v>20</v>
      </c>
    </row>
    <row r="4" spans="1:4" x14ac:dyDescent="0.3">
      <c r="A4" s="1" t="s">
        <v>39</v>
      </c>
      <c r="B4" s="3">
        <v>1491145.3</v>
      </c>
      <c r="C4" s="1" t="s">
        <v>17</v>
      </c>
      <c r="D4" s="2" t="s">
        <v>51</v>
      </c>
    </row>
    <row r="5" spans="1:4" ht="43.2" x14ac:dyDescent="0.3">
      <c r="A5" s="1" t="s">
        <v>50</v>
      </c>
      <c r="B5" s="3">
        <v>1425558.89</v>
      </c>
      <c r="C5" s="1" t="s">
        <v>17</v>
      </c>
      <c r="D5" s="2" t="s">
        <v>52</v>
      </c>
    </row>
    <row r="6" spans="1:4" x14ac:dyDescent="0.3">
      <c r="A6" s="1" t="s">
        <v>40</v>
      </c>
      <c r="B6" s="3">
        <v>1361600.88</v>
      </c>
      <c r="C6" s="1" t="s">
        <v>17</v>
      </c>
      <c r="D6" s="2" t="s">
        <v>21</v>
      </c>
    </row>
    <row r="7" spans="1:4" x14ac:dyDescent="0.3">
      <c r="A7" s="1" t="s">
        <v>39</v>
      </c>
      <c r="B7" s="3">
        <v>1218355.5</v>
      </c>
      <c r="C7" s="1" t="s">
        <v>17</v>
      </c>
      <c r="D7" s="2" t="s">
        <v>53</v>
      </c>
    </row>
    <row r="8" spans="1:4" ht="259.2" x14ac:dyDescent="0.3">
      <c r="A8" s="1" t="s">
        <v>8</v>
      </c>
      <c r="B8" s="3">
        <v>1145888.6299999999</v>
      </c>
      <c r="C8" s="1" t="s">
        <v>18</v>
      </c>
      <c r="D8" s="2" t="s">
        <v>22</v>
      </c>
    </row>
    <row r="9" spans="1:4" x14ac:dyDescent="0.3">
      <c r="A9" s="1" t="s">
        <v>39</v>
      </c>
      <c r="B9" s="3">
        <v>1116615.98</v>
      </c>
      <c r="C9" s="1" t="s">
        <v>17</v>
      </c>
      <c r="D9" s="2" t="s">
        <v>23</v>
      </c>
    </row>
    <row r="10" spans="1:4" x14ac:dyDescent="0.3">
      <c r="A10" s="1" t="s">
        <v>41</v>
      </c>
      <c r="B10" s="3">
        <v>950860.01</v>
      </c>
      <c r="C10" s="1" t="s">
        <v>17</v>
      </c>
      <c r="D10" s="2" t="s">
        <v>24</v>
      </c>
    </row>
    <row r="11" spans="1:4" x14ac:dyDescent="0.3">
      <c r="A11" s="1" t="s">
        <v>42</v>
      </c>
      <c r="B11" s="3">
        <v>869555.68</v>
      </c>
      <c r="C11" s="1" t="s">
        <v>17</v>
      </c>
      <c r="D11" s="2" t="s">
        <v>54</v>
      </c>
    </row>
    <row r="12" spans="1:4" ht="86.4" x14ac:dyDescent="0.3">
      <c r="A12" s="1" t="s">
        <v>43</v>
      </c>
      <c r="B12" s="3">
        <v>807456.96</v>
      </c>
      <c r="C12" s="1" t="s">
        <v>17</v>
      </c>
      <c r="D12" s="2" t="s">
        <v>37</v>
      </c>
    </row>
    <row r="13" spans="1:4" x14ac:dyDescent="0.3">
      <c r="A13" s="1" t="s">
        <v>11</v>
      </c>
      <c r="B13" s="3">
        <v>769487.35999999999</v>
      </c>
      <c r="C13" s="1" t="s">
        <v>16</v>
      </c>
      <c r="D13" s="2" t="s">
        <v>25</v>
      </c>
    </row>
    <row r="14" spans="1:4" x14ac:dyDescent="0.3">
      <c r="A14" s="1" t="s">
        <v>44</v>
      </c>
      <c r="B14" s="3">
        <v>715850.86</v>
      </c>
      <c r="C14" s="1" t="s">
        <v>18</v>
      </c>
      <c r="D14" s="2" t="s">
        <v>26</v>
      </c>
    </row>
    <row r="15" spans="1:4" x14ac:dyDescent="0.3">
      <c r="A15" s="1" t="s">
        <v>45</v>
      </c>
      <c r="B15" s="3">
        <v>533152.36</v>
      </c>
      <c r="C15" s="1" t="s">
        <v>17</v>
      </c>
      <c r="D15" s="2" t="s">
        <v>27</v>
      </c>
    </row>
    <row r="16" spans="1:4" x14ac:dyDescent="0.3">
      <c r="A16" s="1" t="s">
        <v>38</v>
      </c>
      <c r="B16" s="3">
        <v>455849.65</v>
      </c>
      <c r="C16" s="1" t="s">
        <v>15</v>
      </c>
      <c r="D16" s="2"/>
    </row>
    <row r="17" spans="1:4" x14ac:dyDescent="0.3">
      <c r="A17" s="1" t="s">
        <v>9</v>
      </c>
      <c r="B17" s="3">
        <v>445401.3</v>
      </c>
      <c r="C17" s="1" t="s">
        <v>16</v>
      </c>
      <c r="D17" s="2" t="s">
        <v>28</v>
      </c>
    </row>
    <row r="18" spans="1:4" x14ac:dyDescent="0.3">
      <c r="A18" s="1" t="s">
        <v>38</v>
      </c>
      <c r="B18" s="3">
        <v>360970.14</v>
      </c>
      <c r="C18" s="1" t="s">
        <v>15</v>
      </c>
      <c r="D18" s="2"/>
    </row>
    <row r="19" spans="1:4" ht="15" customHeight="1" x14ac:dyDescent="0.3">
      <c r="A19" s="1" t="s">
        <v>39</v>
      </c>
      <c r="B19" s="3">
        <v>357047.5</v>
      </c>
      <c r="C19" s="1" t="s">
        <v>17</v>
      </c>
      <c r="D19" s="2" t="s">
        <v>29</v>
      </c>
    </row>
    <row r="20" spans="1:4" x14ac:dyDescent="0.3">
      <c r="A20" s="1" t="s">
        <v>39</v>
      </c>
      <c r="B20" s="3">
        <v>315068.68</v>
      </c>
      <c r="C20" s="1" t="s">
        <v>17</v>
      </c>
      <c r="D20" s="2" t="s">
        <v>30</v>
      </c>
    </row>
    <row r="21" spans="1:4" x14ac:dyDescent="0.3">
      <c r="A21" s="1" t="s">
        <v>44</v>
      </c>
      <c r="B21" s="3">
        <v>114615.94</v>
      </c>
      <c r="C21" s="1" t="s">
        <v>18</v>
      </c>
      <c r="D21" s="2" t="s">
        <v>55</v>
      </c>
    </row>
    <row r="22" spans="1:4" ht="57.6" x14ac:dyDescent="0.3">
      <c r="A22" s="1" t="s">
        <v>10</v>
      </c>
      <c r="B22" s="3">
        <v>108252.14</v>
      </c>
      <c r="C22" s="1" t="s">
        <v>16</v>
      </c>
      <c r="D22" s="2" t="s">
        <v>35</v>
      </c>
    </row>
    <row r="23" spans="1:4" x14ac:dyDescent="0.3">
      <c r="A23" s="1" t="s">
        <v>46</v>
      </c>
      <c r="B23" s="3">
        <v>70433.86</v>
      </c>
      <c r="C23" s="1" t="s">
        <v>18</v>
      </c>
      <c r="D23" s="2" t="s">
        <v>56</v>
      </c>
    </row>
    <row r="24" spans="1:4" ht="57.6" x14ac:dyDescent="0.3">
      <c r="A24" s="1" t="s">
        <v>11</v>
      </c>
      <c r="B24" s="3">
        <v>60354.3</v>
      </c>
      <c r="C24" s="1" t="s">
        <v>16</v>
      </c>
      <c r="D24" s="2" t="s">
        <v>36</v>
      </c>
    </row>
    <row r="25" spans="1:4" x14ac:dyDescent="0.3">
      <c r="A25" s="1" t="s">
        <v>49</v>
      </c>
      <c r="B25" s="3">
        <v>52956.959999999999</v>
      </c>
      <c r="C25" s="1" t="s">
        <v>17</v>
      </c>
      <c r="D25" s="2" t="s">
        <v>57</v>
      </c>
    </row>
    <row r="26" spans="1:4" x14ac:dyDescent="0.3">
      <c r="A26" s="1" t="s">
        <v>38</v>
      </c>
      <c r="B26" s="3">
        <v>52683.54</v>
      </c>
      <c r="C26" s="1" t="s">
        <v>15</v>
      </c>
      <c r="D26" s="2"/>
    </row>
    <row r="27" spans="1:4" x14ac:dyDescent="0.3">
      <c r="A27" s="1" t="s">
        <v>47</v>
      </c>
      <c r="B27" s="3">
        <v>40840.68</v>
      </c>
      <c r="C27" s="1" t="s">
        <v>18</v>
      </c>
      <c r="D27" s="2" t="s">
        <v>31</v>
      </c>
    </row>
    <row r="28" spans="1:4" x14ac:dyDescent="0.3">
      <c r="A28" s="1" t="s">
        <v>11</v>
      </c>
      <c r="B28" s="3">
        <v>36357.760000000002</v>
      </c>
      <c r="C28" s="1" t="s">
        <v>16</v>
      </c>
      <c r="D28" s="2" t="s">
        <v>32</v>
      </c>
    </row>
    <row r="29" spans="1:4" x14ac:dyDescent="0.3">
      <c r="A29" s="1" t="s">
        <v>48</v>
      </c>
      <c r="B29" s="3">
        <v>31371.99</v>
      </c>
      <c r="C29" s="1" t="s">
        <v>15</v>
      </c>
      <c r="D29" s="2"/>
    </row>
    <row r="30" spans="1:4" ht="72" x14ac:dyDescent="0.3">
      <c r="A30" s="1" t="s">
        <v>45</v>
      </c>
      <c r="B30" s="3">
        <v>27450.16</v>
      </c>
      <c r="C30" s="1" t="s">
        <v>17</v>
      </c>
      <c r="D30" s="2" t="s">
        <v>58</v>
      </c>
    </row>
    <row r="31" spans="1:4" x14ac:dyDescent="0.3">
      <c r="A31" s="1" t="s">
        <v>10</v>
      </c>
      <c r="B31" s="3">
        <v>17450.7</v>
      </c>
      <c r="C31" s="1" t="s">
        <v>16</v>
      </c>
      <c r="D31" s="2" t="s">
        <v>33</v>
      </c>
    </row>
    <row r="32" spans="1:4" x14ac:dyDescent="0.3">
      <c r="A32" s="1" t="s">
        <v>12</v>
      </c>
      <c r="B32" s="3">
        <v>9093.6</v>
      </c>
      <c r="C32" s="1" t="s">
        <v>15</v>
      </c>
      <c r="D32" s="2"/>
    </row>
    <row r="33" spans="1:4" x14ac:dyDescent="0.3">
      <c r="A33" s="1" t="s">
        <v>60</v>
      </c>
      <c r="B33" s="3">
        <v>6743.39</v>
      </c>
      <c r="C33" s="1" t="s">
        <v>19</v>
      </c>
      <c r="D33" s="2"/>
    </row>
    <row r="34" spans="1:4" x14ac:dyDescent="0.3">
      <c r="A34" s="1" t="s">
        <v>13</v>
      </c>
      <c r="B34" s="3">
        <v>5042.0600000000004</v>
      </c>
      <c r="C34" s="1" t="s">
        <v>17</v>
      </c>
      <c r="D34" s="2" t="s">
        <v>34</v>
      </c>
    </row>
    <row r="35" spans="1:4" x14ac:dyDescent="0.3">
      <c r="A35" s="1" t="s">
        <v>14</v>
      </c>
      <c r="B35" s="3">
        <v>4454.8599999999997</v>
      </c>
      <c r="C35" s="1" t="s">
        <v>17</v>
      </c>
      <c r="D35" s="2" t="s">
        <v>59</v>
      </c>
    </row>
    <row r="36" spans="1:4" x14ac:dyDescent="0.3">
      <c r="A36" s="1"/>
      <c r="B36" s="3"/>
      <c r="C36" s="1"/>
      <c r="D36" s="2"/>
    </row>
    <row r="37" spans="1:4" x14ac:dyDescent="0.3">
      <c r="A37" s="1" t="s">
        <v>0</v>
      </c>
      <c r="B37" s="3">
        <f>SUM(B2:B36)</f>
        <v>19145900.169999998</v>
      </c>
      <c r="C37" s="1"/>
      <c r="D37" s="1"/>
    </row>
    <row r="38" spans="1:4" x14ac:dyDescent="0.3">
      <c r="A38" s="1" t="s">
        <v>6</v>
      </c>
      <c r="B38" s="1">
        <f>COUNT(B2:B36)</f>
        <v>34</v>
      </c>
      <c r="C38" s="1"/>
      <c r="D38" s="1"/>
    </row>
    <row r="60" ht="48.75" customHeight="1" x14ac:dyDescent="0.3"/>
    <row r="201" ht="13.5" customHeight="1" x14ac:dyDescent="0.3"/>
    <row r="316" ht="16.5" customHeight="1" x14ac:dyDescent="0.3"/>
    <row r="525" ht="15.75" customHeight="1" x14ac:dyDescent="0.3"/>
    <row r="598" ht="49.5" customHeight="1" x14ac:dyDescent="0.3"/>
    <row r="599" ht="14.25" customHeight="1" x14ac:dyDescent="0.3"/>
    <row r="600" ht="1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spans="20:20" ht="14.25" customHeight="1" x14ac:dyDescent="0.3"/>
    <row r="626" spans="20:20" ht="14.25" customHeight="1" x14ac:dyDescent="0.3"/>
    <row r="627" spans="20:20" ht="14.25" customHeight="1" x14ac:dyDescent="0.3"/>
    <row r="628" spans="20:20" ht="14.25" customHeight="1" x14ac:dyDescent="0.3"/>
    <row r="629" spans="20:20" ht="14.25" customHeight="1" x14ac:dyDescent="0.3"/>
    <row r="630" spans="20:20" ht="14.25" customHeight="1" x14ac:dyDescent="0.3"/>
    <row r="631" spans="20:20" ht="14.25" customHeight="1" x14ac:dyDescent="0.3"/>
    <row r="632" spans="20:20" ht="14.25" customHeight="1" x14ac:dyDescent="0.3"/>
    <row r="633" spans="20:20" ht="14.25" customHeight="1" x14ac:dyDescent="0.3"/>
    <row r="634" spans="20:20" ht="14.25" customHeight="1" x14ac:dyDescent="0.3"/>
    <row r="635" spans="20:20" ht="14.25" customHeight="1" x14ac:dyDescent="0.3"/>
    <row r="637" spans="20:20" x14ac:dyDescent="0.3">
      <c r="T637" t="s">
        <v>1</v>
      </c>
    </row>
    <row r="740" ht="17.25" customHeight="1" x14ac:dyDescent="0.3"/>
    <row r="799" ht="18" customHeight="1" x14ac:dyDescent="0.3"/>
    <row r="811" ht="170.25" customHeight="1" x14ac:dyDescent="0.3"/>
    <row r="818" ht="202.5" customHeight="1" x14ac:dyDescent="0.3"/>
    <row r="835" ht="123.75" customHeight="1" x14ac:dyDescent="0.3"/>
    <row r="852" ht="192.75" customHeight="1" x14ac:dyDescent="0.3"/>
    <row r="933" ht="48" customHeight="1" x14ac:dyDescent="0.3"/>
    <row r="937" ht="249.75" customHeight="1" x14ac:dyDescent="0.3"/>
    <row r="957" ht="18" customHeight="1" x14ac:dyDescent="0.3"/>
    <row r="958" ht="15.75" customHeight="1" x14ac:dyDescent="0.3"/>
    <row r="967" ht="97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69.75" customHeight="1" x14ac:dyDescent="0.3"/>
    <row r="994" ht="16.5" customHeight="1" x14ac:dyDescent="0.3"/>
    <row r="995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5.75" customHeight="1" x14ac:dyDescent="0.3"/>
    <row r="1013" ht="15" customHeight="1" x14ac:dyDescent="0.3"/>
    <row r="1014" ht="75" customHeight="1" x14ac:dyDescent="0.3"/>
    <row r="1031" ht="49.5" customHeight="1" x14ac:dyDescent="0.3"/>
    <row r="1033" ht="15" customHeight="1" x14ac:dyDescent="0.3"/>
    <row r="1034" ht="18" customHeight="1" x14ac:dyDescent="0.3"/>
    <row r="1036" ht="15.75" customHeight="1" x14ac:dyDescent="0.3"/>
    <row r="1066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2022-01-03T19:50:35Z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