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37" documentId="8_{CAA0AAD7-38F1-48C1-A09A-23D9E416A7B5}" xr6:coauthVersionLast="46" xr6:coauthVersionMax="46" xr10:uidLastSave="{B209FE46-10F5-415B-84C4-B70B74F29510}"/>
  <bookViews>
    <workbookView xWindow="-108" yWindow="-108" windowWidth="23256" windowHeight="12576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B37" i="3"/>
</calcChain>
</file>

<file path=xl/sharedStrings.xml><?xml version="1.0" encoding="utf-8"?>
<sst xmlns="http://schemas.openxmlformats.org/spreadsheetml/2006/main" count="102" uniqueCount="60">
  <si>
    <t>Applicant Name</t>
  </si>
  <si>
    <t>Federal Share Obligated</t>
  </si>
  <si>
    <t>Damage Category Code</t>
  </si>
  <si>
    <t>Description</t>
  </si>
  <si>
    <t>Z - State Management</t>
  </si>
  <si>
    <t>G - Recreational or Other</t>
  </si>
  <si>
    <t>Architectural and engineering design costs for road repairs in Surfers Beach Park in Aguadilla.</t>
  </si>
  <si>
    <t>Repairs to baseball park and basketball court in Urbanización Luchetti.</t>
  </si>
  <si>
    <t>Repairs to multiple recreational facilities in Isabela including:
•	Basketball Court Mora Guerrero.
•	Basketball court in Sector Samot.
•	Basketball court in Sector la Sierra.
•	Basketball court in Sector Parcelas Cristal.
•	Basketball court in Barrio Gayabo.
•	Basketball and volleyball court in Barrio Arenales Bajo.
•	Basketball court in Urbanización Corchado.
•	Basketball court in Sector Media Cuerda.
•	Basketball court in Parcelas Coto.
•	Basketball court in Sector Poncito.
•	Basketball court and handball area in Barrio Jobos.
•	Basketball and Volleyball Court in Sector Domenech.
•	Basketball Court in Sector Florida.
•	Basketball Court in Barrio Galateo.
•	Basketball Court in Sector Pastillo.
•	Basketball Court in Barrio Llanadas.</t>
  </si>
  <si>
    <t>Repairs to gazebo, emergency generators, playground, fence and administrative building in Susua State Forest, Sabana Grande.</t>
  </si>
  <si>
    <t>E - Public Buildings</t>
  </si>
  <si>
    <t>Repairs to building and surroundings  in Las Carmelitas public housing project, San Juan.</t>
  </si>
  <si>
    <t>Repairs to building and surroundings in Emiliano Pol public housing project, Mayagüez.</t>
  </si>
  <si>
    <t>Repairs to community center in Urbanización El Vivero.</t>
  </si>
  <si>
    <t xml:space="preserve">Repairs to four (4) buildings, basketball court and surroundings in Perla del Caribe public housing project in Ponce. </t>
  </si>
  <si>
    <t>Repairs to 20 buildings in Santiago Veve Calzada public housing project in Fajardo.</t>
  </si>
  <si>
    <t>Repairs to multiple Houses of Worship in Barrio Mariana and Barrio Junquito in Humacao and Sector Piedra Azul in Yabucoa.</t>
  </si>
  <si>
    <t>Repairs to five (5) buildings in Alegría Apartments public housing complex, Bayamón.</t>
  </si>
  <si>
    <t>Architectural and engineering design costs for repairs to Main Office Building in San Juan.</t>
  </si>
  <si>
    <t>Repairs to multipurpose center, baseball park and basketball court in Barrio Cantera.</t>
  </si>
  <si>
    <t>C - Roads and Bridges</t>
  </si>
  <si>
    <t>Architectural and engineering design costs for road repairs in multiple locations, including:
•	PR-146, km 18.4, Ana Rosario Street, Barrio Frontón.
•	Low water crossing in PR-608, km 2.5, Barrio Frontón.
•	Two sites in PR-608, km. 4.7, Sector Hacienda Garau, Barrio Frontón.</t>
  </si>
  <si>
    <t>Architectural and engineering design costs for road repairs in PR-149, km 18.3, Sector La Línea, Barrio Jaguas.</t>
  </si>
  <si>
    <t>Road repairs in PR-115, Sector La Tosca, Barrio Marías.</t>
  </si>
  <si>
    <t>Culverts repairs in multiple sites of PR-436, including Camino Tabonuco and Camino Herminio Beltrán, Barrio Espino.</t>
  </si>
  <si>
    <t>B - Protective Measures</t>
  </si>
  <si>
    <t>Repairs to Monte del Estado Resort Center in Maricao.</t>
  </si>
  <si>
    <t>Repairs to multiple recreational facilities including, basketball court in Urbanización San Felipe and concession stand in Paseo de Diego.</t>
  </si>
  <si>
    <t>Content replacement in Central Administration building in South Botanical Garden, Río Piedras.</t>
  </si>
  <si>
    <t>Architectural and engineering design costs for road repairs in multiple locations in PR-4420, including:
•	Km 0.6, Sector Felipe.
•	Km 1.1, Sector Baker.
•	Sector Segundo, Barrio Corcovada.</t>
  </si>
  <si>
    <t>Architectural and engineering design costs for road repairs in PR-108, Sector Pepe Trabal.</t>
  </si>
  <si>
    <t>Repairs to multiple Houses of Worships in Utuado, including:
•	San José Chapel in Sector Adrián Torres.
•	San Miguel Parish and Catechism Center in Calle Barceló.
•	Utuadeños Youth Parish Center in Calle Progresso.
•	La Fondita Community Center in Calle Betances.
•	Contents replacement in San Miguel Building in Calle Barceló.</t>
  </si>
  <si>
    <t>Repairs to six (6) buildings and surrounding sites in Mennonite Academy, Urbanización Summit Hills, San Juan.</t>
  </si>
  <si>
    <t>Road repairs in Camino Los Meléndez, Sector Chorreras, Barrio Salto Arriba.</t>
  </si>
  <si>
    <t>TOTAL</t>
  </si>
  <si>
    <t>TOTAL PROJECTS</t>
  </si>
  <si>
    <t xml:space="preserve"> </t>
  </si>
  <si>
    <t xml:space="preserve">Municipality of Lares  </t>
  </si>
  <si>
    <t xml:space="preserve">Municipality of Isabela  </t>
  </si>
  <si>
    <t xml:space="preserve">Municipality of Utuado  </t>
  </si>
  <si>
    <t xml:space="preserve">Municipality of Ciales  </t>
  </si>
  <si>
    <t xml:space="preserve">Municipality of Añasco  </t>
  </si>
  <si>
    <t xml:space="preserve">Municipality of Aguada  </t>
  </si>
  <si>
    <t xml:space="preserve">Municipality of Gurabo  </t>
  </si>
  <si>
    <t xml:space="preserve">Municipality of Arecibo  </t>
  </si>
  <si>
    <t>Content replacement in multiple offices including:
•	Regional Office Building in Carolina.
•	Caguas Governmental Center in Caguas.
•	Regional Office Building in Guayama.
•	Regional Office Building in Aguadilla.</t>
  </si>
  <si>
    <t>Multiple repairs to private school in Santurce, including:
•	Building 1 and 2.
•	Roof covering, electrical components, finishes, fences and gates.</t>
  </si>
  <si>
    <t>Colegio La Inmaculada de Santurce, Inc.</t>
  </si>
  <si>
    <t>Iglesia de Dios Pentecostal Movimiento Internacional</t>
  </si>
  <si>
    <t>Puerto Rico Public Housing Administration</t>
  </si>
  <si>
    <t xml:space="preserve">Municipality of Manatí  </t>
  </si>
  <si>
    <t>Iglesia Evangélica Menonita Summit Hills /DBA Academia Menonita</t>
  </si>
  <si>
    <t>Puerto Rico Department of Housing</t>
  </si>
  <si>
    <t>Department of Natural and Environmental Resources</t>
  </si>
  <si>
    <t>Administration of Correction and Rehabilitation</t>
  </si>
  <si>
    <t>University of Puerto Rico</t>
  </si>
  <si>
    <t>Department of Sports and Recreation</t>
  </si>
  <si>
    <t>Puerto Rico Aqueduct and Sewer Authority</t>
  </si>
  <si>
    <t>Iglesia Bautista de Los Ángeles</t>
  </si>
  <si>
    <t>Asociación Frailes Capuchinos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</si>
</sst>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3D4C8512-E962-4A9C-AF74-5340D968437B}">
    <nsvFilter filterId="{941A75F1-9EA5-4A1D-881E-9DC83A1FF8CE}" ref="A1:D36" tableId="3">
      <sortRules>
        <sortRule colId="2" id="{21571BBC-DD1D-43FE-B60A-B327F6446152}">
          <sortCondition ref="C1:C36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36" totalsRowShown="0" headerRowDxfId="4">
  <autoFilter ref="A1:D36" xr:uid="{941A75F1-9EA5-4A1D-881E-9DC83A1FF8CE}"/>
  <sortState xmlns:xlrd2="http://schemas.microsoft.com/office/spreadsheetml/2017/richdata2" ref="A2:D36">
    <sortCondition descending="1" ref="B1:B36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T1066"/>
  <sheetViews>
    <sheetView tabSelected="1" topLeftCell="A25" zoomScale="140" zoomScaleNormal="140" workbookViewId="0">
      <selection activeCell="A12" sqref="A12"/>
    </sheetView>
  </sheetViews>
  <sheetFormatPr defaultRowHeight="14.4" x14ac:dyDescent="0.3"/>
  <cols>
    <col min="1" max="1" width="58.88671875" customWidth="1"/>
    <col min="2" max="2" width="17.5546875" customWidth="1"/>
    <col min="3" max="3" width="25" bestFit="1" customWidth="1"/>
    <col min="4" max="4" width="155.66406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54</v>
      </c>
      <c r="B2" s="3">
        <v>2472151.41</v>
      </c>
      <c r="C2" s="1" t="s">
        <v>25</v>
      </c>
      <c r="D2" s="2"/>
    </row>
    <row r="3" spans="1:4" x14ac:dyDescent="0.3">
      <c r="A3" s="1" t="s">
        <v>37</v>
      </c>
      <c r="B3" s="3">
        <v>1695781.14</v>
      </c>
      <c r="C3" s="1" t="s">
        <v>20</v>
      </c>
      <c r="D3" s="2" t="s">
        <v>24</v>
      </c>
    </row>
    <row r="4" spans="1:4" x14ac:dyDescent="0.3">
      <c r="A4" s="1" t="s">
        <v>49</v>
      </c>
      <c r="B4" s="3">
        <v>1491145.3</v>
      </c>
      <c r="C4" s="1" t="s">
        <v>10</v>
      </c>
      <c r="D4" s="2" t="s">
        <v>15</v>
      </c>
    </row>
    <row r="5" spans="1:4" ht="43.2" x14ac:dyDescent="0.3">
      <c r="A5" s="1" t="s">
        <v>47</v>
      </c>
      <c r="B5" s="3">
        <v>1425558.89</v>
      </c>
      <c r="C5" s="1" t="s">
        <v>10</v>
      </c>
      <c r="D5" s="2" t="s">
        <v>46</v>
      </c>
    </row>
    <row r="6" spans="1:4" x14ac:dyDescent="0.3">
      <c r="A6" s="1" t="s">
        <v>48</v>
      </c>
      <c r="B6" s="3">
        <v>1361600.88</v>
      </c>
      <c r="C6" s="1" t="s">
        <v>10</v>
      </c>
      <c r="D6" s="2" t="s">
        <v>16</v>
      </c>
    </row>
    <row r="7" spans="1:4" x14ac:dyDescent="0.3">
      <c r="A7" s="1" t="s">
        <v>49</v>
      </c>
      <c r="B7" s="3">
        <v>1218355.5</v>
      </c>
      <c r="C7" s="1" t="s">
        <v>10</v>
      </c>
      <c r="D7" s="2" t="s">
        <v>17</v>
      </c>
    </row>
    <row r="8" spans="1:4" ht="244.8" x14ac:dyDescent="0.3">
      <c r="A8" s="1" t="s">
        <v>38</v>
      </c>
      <c r="B8" s="3">
        <v>1145888.6299999999</v>
      </c>
      <c r="C8" s="1" t="s">
        <v>5</v>
      </c>
      <c r="D8" s="2" t="s">
        <v>8</v>
      </c>
    </row>
    <row r="9" spans="1:4" x14ac:dyDescent="0.3">
      <c r="A9" s="1" t="s">
        <v>49</v>
      </c>
      <c r="B9" s="3">
        <v>1116615.98</v>
      </c>
      <c r="C9" s="1" t="s">
        <v>10</v>
      </c>
      <c r="D9" s="2" t="s">
        <v>14</v>
      </c>
    </row>
    <row r="10" spans="1:4" x14ac:dyDescent="0.3">
      <c r="A10" s="1" t="s">
        <v>50</v>
      </c>
      <c r="B10" s="3">
        <v>950860.01</v>
      </c>
      <c r="C10" s="1" t="s">
        <v>10</v>
      </c>
      <c r="D10" s="2" t="s">
        <v>19</v>
      </c>
    </row>
    <row r="11" spans="1:4" x14ac:dyDescent="0.3">
      <c r="A11" s="1" t="s">
        <v>51</v>
      </c>
      <c r="B11" s="3">
        <v>869555.68</v>
      </c>
      <c r="C11" s="1" t="s">
        <v>10</v>
      </c>
      <c r="D11" s="2" t="s">
        <v>32</v>
      </c>
    </row>
    <row r="12" spans="1:4" ht="86.4" x14ac:dyDescent="0.3">
      <c r="A12" s="1" t="s">
        <v>59</v>
      </c>
      <c r="B12" s="3">
        <v>807456.96</v>
      </c>
      <c r="C12" s="1" t="s">
        <v>10</v>
      </c>
      <c r="D12" s="2" t="s">
        <v>31</v>
      </c>
    </row>
    <row r="13" spans="1:4" x14ac:dyDescent="0.3">
      <c r="A13" s="4" t="s">
        <v>41</v>
      </c>
      <c r="B13" s="3">
        <v>769487.35999999999</v>
      </c>
      <c r="C13" s="1" t="s">
        <v>20</v>
      </c>
      <c r="D13" s="2" t="s">
        <v>23</v>
      </c>
    </row>
    <row r="14" spans="1:4" x14ac:dyDescent="0.3">
      <c r="A14" s="1" t="s">
        <v>53</v>
      </c>
      <c r="B14" s="3">
        <v>715850.86</v>
      </c>
      <c r="C14" s="1" t="s">
        <v>5</v>
      </c>
      <c r="D14" s="2" t="s">
        <v>26</v>
      </c>
    </row>
    <row r="15" spans="1:4" x14ac:dyDescent="0.3">
      <c r="A15" s="1" t="s">
        <v>52</v>
      </c>
      <c r="B15" s="3">
        <v>533152.36</v>
      </c>
      <c r="C15" s="1" t="s">
        <v>10</v>
      </c>
      <c r="D15" s="2" t="s">
        <v>18</v>
      </c>
    </row>
    <row r="16" spans="1:4" x14ac:dyDescent="0.3">
      <c r="A16" s="1" t="s">
        <v>54</v>
      </c>
      <c r="B16" s="3">
        <v>455849.65</v>
      </c>
      <c r="C16" s="1" t="s">
        <v>25</v>
      </c>
      <c r="D16" s="2"/>
    </row>
    <row r="17" spans="1:4" x14ac:dyDescent="0.3">
      <c r="A17" s="1" t="s">
        <v>39</v>
      </c>
      <c r="B17" s="3">
        <v>445401.3</v>
      </c>
      <c r="C17" s="1" t="s">
        <v>20</v>
      </c>
      <c r="D17" s="2" t="s">
        <v>33</v>
      </c>
    </row>
    <row r="18" spans="1:4" x14ac:dyDescent="0.3">
      <c r="A18" s="1" t="s">
        <v>54</v>
      </c>
      <c r="B18" s="3">
        <v>360970.14</v>
      </c>
      <c r="C18" s="1" t="s">
        <v>25</v>
      </c>
      <c r="D18" s="2"/>
    </row>
    <row r="19" spans="1:4" ht="15" customHeight="1" x14ac:dyDescent="0.3">
      <c r="A19" s="1" t="s">
        <v>49</v>
      </c>
      <c r="B19" s="3">
        <v>357047.5</v>
      </c>
      <c r="C19" s="1" t="s">
        <v>10</v>
      </c>
      <c r="D19" s="2" t="s">
        <v>11</v>
      </c>
    </row>
    <row r="20" spans="1:4" x14ac:dyDescent="0.3">
      <c r="A20" s="1" t="s">
        <v>49</v>
      </c>
      <c r="B20" s="3">
        <v>315068.68</v>
      </c>
      <c r="C20" s="1" t="s">
        <v>10</v>
      </c>
      <c r="D20" s="2" t="s">
        <v>12</v>
      </c>
    </row>
    <row r="21" spans="1:4" x14ac:dyDescent="0.3">
      <c r="A21" s="1" t="s">
        <v>53</v>
      </c>
      <c r="B21" s="3">
        <v>114615.94</v>
      </c>
      <c r="C21" s="1" t="s">
        <v>5</v>
      </c>
      <c r="D21" s="2" t="s">
        <v>9</v>
      </c>
    </row>
    <row r="22" spans="1:4" ht="57.6" x14ac:dyDescent="0.3">
      <c r="A22" s="1" t="s">
        <v>40</v>
      </c>
      <c r="B22" s="3">
        <v>108252.14</v>
      </c>
      <c r="C22" s="1" t="s">
        <v>20</v>
      </c>
      <c r="D22" s="2" t="s">
        <v>21</v>
      </c>
    </row>
    <row r="23" spans="1:4" x14ac:dyDescent="0.3">
      <c r="A23" s="1" t="s">
        <v>50</v>
      </c>
      <c r="B23" s="3">
        <v>70433.86</v>
      </c>
      <c r="C23" s="1" t="s">
        <v>5</v>
      </c>
      <c r="D23" s="2" t="s">
        <v>7</v>
      </c>
    </row>
    <row r="24" spans="1:4" ht="57.6" x14ac:dyDescent="0.3">
      <c r="A24" s="4" t="s">
        <v>41</v>
      </c>
      <c r="B24" s="3">
        <v>60354.3</v>
      </c>
      <c r="C24" s="1" t="s">
        <v>20</v>
      </c>
      <c r="D24" s="2" t="s">
        <v>29</v>
      </c>
    </row>
    <row r="25" spans="1:4" x14ac:dyDescent="0.3">
      <c r="A25" s="1" t="s">
        <v>55</v>
      </c>
      <c r="B25" s="3">
        <v>52956.959999999999</v>
      </c>
      <c r="C25" s="1" t="s">
        <v>10</v>
      </c>
      <c r="D25" s="2" t="s">
        <v>28</v>
      </c>
    </row>
    <row r="26" spans="1:4" x14ac:dyDescent="0.3">
      <c r="A26" s="1" t="s">
        <v>54</v>
      </c>
      <c r="B26" s="3">
        <v>52683.54</v>
      </c>
      <c r="C26" s="1" t="s">
        <v>25</v>
      </c>
      <c r="D26" s="2"/>
    </row>
    <row r="27" spans="1:4" x14ac:dyDescent="0.3">
      <c r="A27" s="1" t="s">
        <v>56</v>
      </c>
      <c r="B27" s="3">
        <v>40840.68</v>
      </c>
      <c r="C27" s="1" t="s">
        <v>5</v>
      </c>
      <c r="D27" s="2" t="s">
        <v>6</v>
      </c>
    </row>
    <row r="28" spans="1:4" x14ac:dyDescent="0.3">
      <c r="A28" s="1" t="s">
        <v>41</v>
      </c>
      <c r="B28" s="3">
        <v>36357.760000000002</v>
      </c>
      <c r="C28" s="1" t="s">
        <v>20</v>
      </c>
      <c r="D28" s="2" t="s">
        <v>30</v>
      </c>
    </row>
    <row r="29" spans="1:4" x14ac:dyDescent="0.3">
      <c r="A29" s="1" t="s">
        <v>57</v>
      </c>
      <c r="B29" s="3">
        <v>31371.99</v>
      </c>
      <c r="C29" s="1" t="s">
        <v>25</v>
      </c>
      <c r="D29" s="2"/>
    </row>
    <row r="30" spans="1:4" ht="72" x14ac:dyDescent="0.3">
      <c r="A30" s="1" t="s">
        <v>52</v>
      </c>
      <c r="B30" s="3">
        <v>27450.16</v>
      </c>
      <c r="C30" s="1" t="s">
        <v>10</v>
      </c>
      <c r="D30" s="2" t="s">
        <v>45</v>
      </c>
    </row>
    <row r="31" spans="1:4" x14ac:dyDescent="0.3">
      <c r="A31" s="1" t="s">
        <v>40</v>
      </c>
      <c r="B31" s="3">
        <v>17450.7</v>
      </c>
      <c r="C31" s="1" t="s">
        <v>20</v>
      </c>
      <c r="D31" s="2" t="s">
        <v>22</v>
      </c>
    </row>
    <row r="32" spans="1:4" x14ac:dyDescent="0.3">
      <c r="A32" s="1" t="s">
        <v>42</v>
      </c>
      <c r="B32" s="3">
        <v>9093.6</v>
      </c>
      <c r="C32" s="1" t="s">
        <v>25</v>
      </c>
      <c r="D32" s="2"/>
    </row>
    <row r="33" spans="1:4" x14ac:dyDescent="0.3">
      <c r="A33" s="1" t="s">
        <v>58</v>
      </c>
      <c r="B33" s="3">
        <v>6743.39</v>
      </c>
      <c r="C33" s="1" t="s">
        <v>4</v>
      </c>
      <c r="D33" s="2"/>
    </row>
    <row r="34" spans="1:4" x14ac:dyDescent="0.3">
      <c r="A34" s="1" t="s">
        <v>43</v>
      </c>
      <c r="B34" s="3">
        <v>5042.0600000000004</v>
      </c>
      <c r="C34" s="1" t="s">
        <v>10</v>
      </c>
      <c r="D34" s="2" t="s">
        <v>13</v>
      </c>
    </row>
    <row r="35" spans="1:4" x14ac:dyDescent="0.3">
      <c r="A35" s="1" t="s">
        <v>44</v>
      </c>
      <c r="B35" s="3">
        <v>4454.8599999999997</v>
      </c>
      <c r="C35" s="1" t="s">
        <v>10</v>
      </c>
      <c r="D35" s="2" t="s">
        <v>27</v>
      </c>
    </row>
    <row r="36" spans="1:4" x14ac:dyDescent="0.3">
      <c r="A36" s="1"/>
      <c r="B36" s="3"/>
      <c r="C36" s="1"/>
      <c r="D36" s="2"/>
    </row>
    <row r="37" spans="1:4" x14ac:dyDescent="0.3">
      <c r="A37" s="1" t="s">
        <v>34</v>
      </c>
      <c r="B37" s="3">
        <f>SUM(B2:B36)</f>
        <v>19145900.169999998</v>
      </c>
      <c r="C37" s="1"/>
      <c r="D37" s="1"/>
    </row>
    <row r="38" spans="1:4" x14ac:dyDescent="0.3">
      <c r="A38" s="1" t="s">
        <v>35</v>
      </c>
      <c r="B38" s="1">
        <f>COUNT(B2:B36)</f>
        <v>34</v>
      </c>
      <c r="C38" s="1"/>
      <c r="D38" s="1"/>
    </row>
    <row r="60" ht="48.75" customHeight="1" x14ac:dyDescent="0.3"/>
    <row r="201" ht="13.5" customHeight="1" x14ac:dyDescent="0.3"/>
    <row r="316" ht="16.5" customHeight="1" x14ac:dyDescent="0.3"/>
    <row r="525" ht="15.75" customHeight="1" x14ac:dyDescent="0.3"/>
    <row r="598" ht="49.5" customHeight="1" x14ac:dyDescent="0.3"/>
    <row r="599" ht="14.25" customHeight="1" x14ac:dyDescent="0.3"/>
    <row r="600" ht="1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spans="20:20" ht="14.25" customHeight="1" x14ac:dyDescent="0.3"/>
    <row r="626" spans="20:20" ht="14.25" customHeight="1" x14ac:dyDescent="0.3"/>
    <row r="627" spans="20:20" ht="14.25" customHeight="1" x14ac:dyDescent="0.3"/>
    <row r="628" spans="20:20" ht="14.25" customHeight="1" x14ac:dyDescent="0.3"/>
    <row r="629" spans="20:20" ht="14.25" customHeight="1" x14ac:dyDescent="0.3"/>
    <row r="630" spans="20:20" ht="14.25" customHeight="1" x14ac:dyDescent="0.3"/>
    <row r="631" spans="20:20" ht="14.25" customHeight="1" x14ac:dyDescent="0.3"/>
    <row r="632" spans="20:20" ht="14.25" customHeight="1" x14ac:dyDescent="0.3"/>
    <row r="633" spans="20:20" ht="14.25" customHeight="1" x14ac:dyDescent="0.3"/>
    <row r="634" spans="20:20" ht="14.25" customHeight="1" x14ac:dyDescent="0.3"/>
    <row r="635" spans="20:20" ht="14.25" customHeight="1" x14ac:dyDescent="0.3"/>
    <row r="637" spans="20:20" x14ac:dyDescent="0.3">
      <c r="T637" t="s">
        <v>36</v>
      </c>
    </row>
    <row r="740" ht="17.25" customHeight="1" x14ac:dyDescent="0.3"/>
    <row r="799" ht="18" customHeight="1" x14ac:dyDescent="0.3"/>
    <row r="811" ht="170.25" customHeight="1" x14ac:dyDescent="0.3"/>
    <row r="818" ht="202.5" customHeight="1" x14ac:dyDescent="0.3"/>
    <row r="835" ht="123.75" customHeight="1" x14ac:dyDescent="0.3"/>
    <row r="852" ht="192.75" customHeight="1" x14ac:dyDescent="0.3"/>
    <row r="933" ht="48" customHeight="1" x14ac:dyDescent="0.3"/>
    <row r="937" ht="249.75" customHeight="1" x14ac:dyDescent="0.3"/>
    <row r="957" ht="18" customHeight="1" x14ac:dyDescent="0.3"/>
    <row r="958" ht="15.75" customHeight="1" x14ac:dyDescent="0.3"/>
    <row r="967" ht="97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69.75" customHeight="1" x14ac:dyDescent="0.3"/>
    <row r="994" ht="16.5" customHeight="1" x14ac:dyDescent="0.3"/>
    <row r="995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2" ht="15.75" customHeight="1" x14ac:dyDescent="0.3"/>
    <row r="1013" ht="15" customHeight="1" x14ac:dyDescent="0.3"/>
    <row r="1014" ht="75" customHeight="1" x14ac:dyDescent="0.3"/>
    <row r="1031" ht="49.5" customHeight="1" x14ac:dyDescent="0.3"/>
    <row r="1033" ht="15" customHeight="1" x14ac:dyDescent="0.3"/>
    <row r="1034" ht="18" customHeight="1" x14ac:dyDescent="0.3"/>
    <row r="1036" ht="15.75" customHeight="1" x14ac:dyDescent="0.3"/>
    <row r="1066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2022-01-03T19:50:33Z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