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shbrid\Downloads\"/>
    </mc:Choice>
  </mc:AlternateContent>
  <xr:revisionPtr revIDLastSave="0" documentId="8_{EF4B45FE-A554-429A-B2A1-6FB73D31DB13}" xr6:coauthVersionLast="45" xr6:coauthVersionMax="45" xr10:uidLastSave="{00000000-0000-0000-0000-000000000000}"/>
  <bookViews>
    <workbookView xWindow="252" yWindow="300" windowWidth="22812" windowHeight="11772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B38" i="3"/>
</calcChain>
</file>

<file path=xl/sharedStrings.xml><?xml version="1.0" encoding="utf-8"?>
<sst xmlns="http://schemas.openxmlformats.org/spreadsheetml/2006/main" count="124" uniqueCount="87">
  <si>
    <t>Applicant Name</t>
  </si>
  <si>
    <t>Federal Share Obligated</t>
  </si>
  <si>
    <t>Damage Category Code</t>
  </si>
  <si>
    <t>Description</t>
  </si>
  <si>
    <t>GM link</t>
  </si>
  <si>
    <t>E - Public Buildings</t>
  </si>
  <si>
    <t xml:space="preserve">Repairs to multiple buildings including:
•	Fine Arts School.
•	José Gallardo Library.
•	Town Hall Meeting.
•	Municipal Hospital.
•	Delgado Cemetery Office.
•	Valenciano Activity Center.
•	Renacer Elderly Center.
•	Corazón de María School.
•	Municipal Police Station.
•	Emergency Operations Center.
•	Department of Public Works.
•	Federal Programs Department.
•	Valencinao Daycare.
•	Volleyball Court Annex.
•	Olympic Wrestling Gym.
</t>
  </si>
  <si>
    <t>https://pagrants.fema.gov/#Project/129795/details</t>
  </si>
  <si>
    <t>C - Roads and Bridges</t>
  </si>
  <si>
    <t>https://pagrants.fema.gov/#Project/132636/details</t>
  </si>
  <si>
    <t>B - Protective Measures</t>
  </si>
  <si>
    <t>Z - State Management</t>
  </si>
  <si>
    <t>G - Recreational or Other</t>
  </si>
  <si>
    <t>Project Details | FEMA | Grants Manager</t>
  </si>
  <si>
    <t>https://pagrants.fema.gov/#Project/84710/details</t>
  </si>
  <si>
    <t>https://pagrants.fema.gov/#Project/123327/details</t>
  </si>
  <si>
    <t>https://pagrants.fema.gov/#Project/85904/details</t>
  </si>
  <si>
    <t>https://pagrants.fema.gov/#Project/182118/details</t>
  </si>
  <si>
    <t>https://pagrants.fema.gov/#Project/92691/details</t>
  </si>
  <si>
    <t>https://pagrants.fema.gov/#Project/129834/details</t>
  </si>
  <si>
    <t>https://pagrants.fema.gov/#Project/156065/details</t>
  </si>
  <si>
    <t>https://pagrants.fema.gov/#Project/243719/details</t>
  </si>
  <si>
    <t>https://pagrants.fema.gov/#Project/132317/details</t>
  </si>
  <si>
    <t>https://pagrants.fema.gov/#Project/155119/details</t>
  </si>
  <si>
    <t>A - Debris Removal</t>
  </si>
  <si>
    <t>https://pagrants.fema.gov/#Project/133909/details</t>
  </si>
  <si>
    <t>https://pagrants.fema.gov/#Project/137428/details</t>
  </si>
  <si>
    <t>https://pagrants.fema.gov/#Project/96271/details</t>
  </si>
  <si>
    <t>https://pagrants.fema.gov/#Project/92491/details</t>
  </si>
  <si>
    <t>https://pagrants.fema.gov/#Project/84020/details</t>
  </si>
  <si>
    <t>Repairs to Parroquia Santa Rosa De Lima in Urbanización Santa Rosa, Bayamón.</t>
  </si>
  <si>
    <t>https://pagrants.fema.gov/#Project/134242/details</t>
  </si>
  <si>
    <t>https://pagrants.fema.gov/#Project/133697/details</t>
  </si>
  <si>
    <t>Repairs to building and exterior site of Parroquia Santiago Apóstol in Bayamón.</t>
  </si>
  <si>
    <t xml:space="preserve"> 
Repairs to bridge 887 in PR-770, Km 4.0, Barranquitas, and bridge 1393 in PR-988, km 10.0, Luquillo.
</t>
  </si>
  <si>
    <t>https://pagrants.fema.gov/#Project/77304/details</t>
  </si>
  <si>
    <t>TOTAL</t>
  </si>
  <si>
    <t>TOTAL PROJECTS</t>
  </si>
  <si>
    <t xml:space="preserve"> </t>
  </si>
  <si>
    <t xml:space="preserve">Repairs to facility's site and multiple buildings including:
•	Office Building.
•	Kitchen and Warehouse Building.
•	Residential Home Buildings.
•	Recreational Room Area.
</t>
  </si>
  <si>
    <t>Architectural and engineering desing costs for culvert repairs in PR-404, Sector El Lago, Barrio Daguey.</t>
  </si>
  <si>
    <t>Road repairs to PR-605 in Sector La Cuchilla 1, Barrio Viví Arriba.</t>
  </si>
  <si>
    <t xml:space="preserve">Repairs to PRASA's Central Laboratory Electrical Substation in Caguas. </t>
  </si>
  <si>
    <t>Repairs to multiple buildings in La Lorenzana Public Housing Project, San Lorenzo.</t>
  </si>
  <si>
    <t xml:space="preserve">Replacement of contents and repairs to multiple buildings in Arecibo, including:
•	Building of Catedral San Felipe Apóstol. 
•	Site’s exterior fences and lamps.
</t>
  </si>
  <si>
    <t>Repairs to office trailer in Finca Gabia, Barrio San Ildefonso, Coamo.</t>
  </si>
  <si>
    <t>Repairs to multiple buildings in Extensión Santa Catalina Public Housing Project, Yauco.</t>
  </si>
  <si>
    <t>Repairs to multiple buildings in El Trebol Public Housing Project, San Juan.</t>
  </si>
  <si>
    <t>Architectural and engineering desing costs for repairs to Maneco bridge in Camino Las Piñas, PR-770, km 3.0, Barrio Cañabón.</t>
  </si>
  <si>
    <t>Repairs to baseball park in Urbanización Santa Juana I and II.</t>
  </si>
  <si>
    <t>Repairs to site and multiple buildings, including:
•	Parroquia Sagrado Corazón de Jesús buildings 1 &amp; 2.
•	Capilla La Milagrosa building 1.
•	Capilla San Pedro Apóstol building 1.</t>
  </si>
  <si>
    <t xml:space="preserve">Repairs to Centro de Espiritualidad Nuestra Señora Madre de la Consolación in Aguada, including:
•	Roof.
•	Temple.
•	Ceiling.
•	Main entrance.
•	Sacristy 1.
•	Sound room.
•	Storage room.
</t>
  </si>
  <si>
    <t>Repairs to multiple recreational facilities including:
•	Community center and baseball park in Sector Parcelas Ramón T. Colón.
•	Theater in Muñoz Rivera Street, Barrio Pueblo.</t>
  </si>
  <si>
    <t xml:space="preserve">Repairs to Rehabilitation Center in PR-1, km 115, Barrio Singapur, including:
•	Main building.
•	Office building. 
•	Basketball court. 
•	Parking.
</t>
  </si>
  <si>
    <t>Repairs to Buildings A, B, and C in Vega Baja Campus, Sector El Criollo, Barrio Algarrobo.</t>
  </si>
  <si>
    <t>Repairs to Buildings 1, second floor of Parroquia San Fernando in Arzuaga Avenue, Public Square, Carolina.</t>
  </si>
  <si>
    <t xml:space="preserve">Repairs to multiple facilities including:
•	Multi-use center in Urbanización Brisas de Guayanés, Barrio Jaguas.
•	Basketball court in Urbanización Colinas de Penuelas, Barrio Pueblo.
•	Basketball court in Sector Hoya Llanita, Barrio Quebrada Ceiba.
</t>
  </si>
  <si>
    <t>Content replacement in Hogar Fortaleza del Caído Building, Loíza.</t>
  </si>
  <si>
    <t>Architectural and engineering desing costs for road repairs in PR-7720 km 2.4, Barrio Palo Hincado.</t>
  </si>
  <si>
    <t>Municipality of Juncos</t>
  </si>
  <si>
    <t xml:space="preserve">Municipality of Utuado  </t>
  </si>
  <si>
    <t xml:space="preserve">Municipality of Mayaguez  </t>
  </si>
  <si>
    <t>Municipality of Caguas</t>
  </si>
  <si>
    <t xml:space="preserve">Municipality of Barranquitas  </t>
  </si>
  <si>
    <t xml:space="preserve">Municipality of San juan  </t>
  </si>
  <si>
    <t>PR Electric Power Authority</t>
  </si>
  <si>
    <t>PR Public Housing Administration</t>
  </si>
  <si>
    <t>Corp. Desarrollo de la Salud del Municipio de Bayamón</t>
  </si>
  <si>
    <t>Hogar Fortaleza del Caído, Inc.</t>
  </si>
  <si>
    <t>Academia María Reina, Inc.</t>
  </si>
  <si>
    <t>Iglesia Pentecostal Alpha Iota Omega</t>
  </si>
  <si>
    <t>Hogar Crea, Inc.</t>
  </si>
  <si>
    <t>Programa de Educación Comunal de Entrega y Servicio Peces</t>
  </si>
  <si>
    <t>ICAR DBA Parroquia San Francisco de Asis</t>
  </si>
  <si>
    <t xml:space="preserve">Municipality of Juana Díaz  </t>
  </si>
  <si>
    <t>PR Department of Transportation and Public Works</t>
  </si>
  <si>
    <t>ICAR Arquidiócesis San Juan DBA Catedral Metropolitana</t>
  </si>
  <si>
    <t>ICAR Arquidiócesis de Fajardo/Humacao</t>
  </si>
  <si>
    <t>Centro de Ayuda Social</t>
  </si>
  <si>
    <t>ICAR Arquidiócesis de Arecibo</t>
  </si>
  <si>
    <t>Department of Natural &amp; Environmental Resources</t>
  </si>
  <si>
    <t xml:space="preserve">Municipality of Peñuelas  </t>
  </si>
  <si>
    <t xml:space="preserve">Municipality of Añasco  </t>
  </si>
  <si>
    <t>PR Aqueduct and Sewer Authority</t>
  </si>
  <si>
    <t xml:space="preserve">Municipality of Trujillo Alto  </t>
  </si>
  <si>
    <t>Caribbean University, Inc.</t>
  </si>
  <si>
    <t>Department of the Family of 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</si>
</sst>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rgb="FF333333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2" fillId="2" borderId="0" xfId="0" applyFont="1" applyFill="1" applyAlignment="1">
      <alignment wrapText="1"/>
    </xf>
    <xf numFmtId="8" fontId="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0" fillId="3" borderId="0" xfId="0" applyFill="1"/>
  </cellXfs>
  <cellStyles count="1">
    <cellStyle name="Normal" xfId="0" builtinId="0"/>
  </cellStyles>
  <dxfs count="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E36" totalsRowShown="0" headerRowDxfId="5">
  <autoFilter ref="A1:E36" xr:uid="{941A75F1-9EA5-4A1D-881E-9DC83A1FF8CE}"/>
  <tableColumns count="5">
    <tableColumn id="1" xr3:uid="{7063F550-60C3-4824-90FD-4F249D6A716E}" name="Applicant Name" dataDxfId="4"/>
    <tableColumn id="2" xr3:uid="{BA8100C4-97E5-4AEB-97EB-700C2B330602}" name="Federal Share Obligated" dataDxfId="3"/>
    <tableColumn id="3" xr3:uid="{21571BBC-DD1D-43FE-B60A-B327F6446152}" name="Damage Category Code" dataDxfId="2"/>
    <tableColumn id="4" xr3:uid="{92C93C82-9236-468D-B1CC-87FB5170BBA9}" name="Description" dataDxfId="1"/>
    <tableColumn id="5" xr3:uid="{230AEF5C-A80B-426E-B39E-F47B00551E37}" name="GM lin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grants.fema.gov/" TargetMode="External"/><Relationship Id="rId13" Type="http://schemas.openxmlformats.org/officeDocument/2006/relationships/hyperlink" Target="https://pagrants.fema.gov/" TargetMode="External"/><Relationship Id="rId18" Type="http://schemas.openxmlformats.org/officeDocument/2006/relationships/hyperlink" Target="https://pagrants.fema.gov/" TargetMode="External"/><Relationship Id="rId3" Type="http://schemas.openxmlformats.org/officeDocument/2006/relationships/hyperlink" Target="https://pagrants.fema.gov/" TargetMode="External"/><Relationship Id="rId21" Type="http://schemas.openxmlformats.org/officeDocument/2006/relationships/hyperlink" Target="https://pagrants.fema.gov/" TargetMode="External"/><Relationship Id="rId7" Type="http://schemas.openxmlformats.org/officeDocument/2006/relationships/hyperlink" Target="https://pagrants.fema.gov/" TargetMode="External"/><Relationship Id="rId12" Type="http://schemas.openxmlformats.org/officeDocument/2006/relationships/hyperlink" Target="https://pagrants.fema.gov/" TargetMode="External"/><Relationship Id="rId17" Type="http://schemas.openxmlformats.org/officeDocument/2006/relationships/hyperlink" Target="https://pagrants.fema.gov/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s://pagrants.fema.gov/" TargetMode="External"/><Relationship Id="rId16" Type="http://schemas.openxmlformats.org/officeDocument/2006/relationships/hyperlink" Target="https://pagrants.fema.gov/" TargetMode="External"/><Relationship Id="rId20" Type="http://schemas.openxmlformats.org/officeDocument/2006/relationships/hyperlink" Target="https://pagrants.fema.gov/" TargetMode="External"/><Relationship Id="rId1" Type="http://schemas.openxmlformats.org/officeDocument/2006/relationships/hyperlink" Target="https://pagrants.fema.gov/" TargetMode="External"/><Relationship Id="rId6" Type="http://schemas.openxmlformats.org/officeDocument/2006/relationships/hyperlink" Target="https://pagrants.fema.gov/" TargetMode="External"/><Relationship Id="rId11" Type="http://schemas.openxmlformats.org/officeDocument/2006/relationships/hyperlink" Target="https://pagrants.fema.gov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pagrants.fema.gov/" TargetMode="External"/><Relationship Id="rId15" Type="http://schemas.openxmlformats.org/officeDocument/2006/relationships/hyperlink" Target="https://pagrants.fema.gov/" TargetMode="External"/><Relationship Id="rId23" Type="http://schemas.openxmlformats.org/officeDocument/2006/relationships/hyperlink" Target="https://pagrants.fema.gov/" TargetMode="External"/><Relationship Id="rId10" Type="http://schemas.openxmlformats.org/officeDocument/2006/relationships/hyperlink" Target="https://pagrants.fema.gov/" TargetMode="External"/><Relationship Id="rId19" Type="http://schemas.openxmlformats.org/officeDocument/2006/relationships/hyperlink" Target="https://pagrants.fema.gov/" TargetMode="External"/><Relationship Id="rId4" Type="http://schemas.openxmlformats.org/officeDocument/2006/relationships/hyperlink" Target="https://pagrants.fema.gov/" TargetMode="External"/><Relationship Id="rId9" Type="http://schemas.openxmlformats.org/officeDocument/2006/relationships/hyperlink" Target="https://pagrants.fema.gov/" TargetMode="External"/><Relationship Id="rId14" Type="http://schemas.openxmlformats.org/officeDocument/2006/relationships/hyperlink" Target="https://pagrants.fema.gov/" TargetMode="External"/><Relationship Id="rId22" Type="http://schemas.openxmlformats.org/officeDocument/2006/relationships/hyperlink" Target="https://pagrants.fem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V1076"/>
  <sheetViews>
    <sheetView tabSelected="1" zoomScaleNormal="100" workbookViewId="0">
      <selection activeCell="A35" sqref="A35"/>
    </sheetView>
  </sheetViews>
  <sheetFormatPr defaultRowHeight="14.4" x14ac:dyDescent="0.3"/>
  <cols>
    <col min="1" max="1" width="55.6640625" bestFit="1" customWidth="1"/>
    <col min="2" max="2" width="25" customWidth="1"/>
    <col min="3" max="3" width="25" bestFit="1" customWidth="1"/>
    <col min="4" max="4" width="177.6640625" customWidth="1"/>
    <col min="5" max="5" width="50.5546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12.55" customHeight="1" x14ac:dyDescent="0.3">
      <c r="A2" s="1" t="s">
        <v>59</v>
      </c>
      <c r="B2" s="3">
        <v>399303.37</v>
      </c>
      <c r="C2" s="1" t="s">
        <v>5</v>
      </c>
      <c r="D2" s="2" t="s">
        <v>6</v>
      </c>
      <c r="E2" s="1" t="s">
        <v>7</v>
      </c>
    </row>
    <row r="3" spans="1:5" x14ac:dyDescent="0.3">
      <c r="A3" s="1" t="s">
        <v>60</v>
      </c>
      <c r="B3" s="3">
        <v>380516.52</v>
      </c>
      <c r="C3" s="1" t="s">
        <v>8</v>
      </c>
      <c r="D3" s="2" t="s">
        <v>41</v>
      </c>
      <c r="E3" s="1" t="s">
        <v>9</v>
      </c>
    </row>
    <row r="4" spans="1:5" x14ac:dyDescent="0.3">
      <c r="A4" s="1" t="s">
        <v>65</v>
      </c>
      <c r="B4" s="3">
        <v>345558</v>
      </c>
      <c r="C4" s="1" t="s">
        <v>10</v>
      </c>
      <c r="D4" s="2"/>
      <c r="E4" s="1"/>
    </row>
    <row r="5" spans="1:5" x14ac:dyDescent="0.3">
      <c r="A5" s="1" t="s">
        <v>61</v>
      </c>
      <c r="B5" s="3">
        <v>313565.61</v>
      </c>
      <c r="C5" s="1" t="s">
        <v>11</v>
      </c>
      <c r="D5" s="2"/>
      <c r="E5" s="1"/>
    </row>
    <row r="6" spans="1:5" x14ac:dyDescent="0.3">
      <c r="A6" s="1" t="s">
        <v>62</v>
      </c>
      <c r="B6" s="3">
        <v>247630.74</v>
      </c>
      <c r="C6" s="1" t="s">
        <v>12</v>
      </c>
      <c r="D6" s="2" t="s">
        <v>49</v>
      </c>
      <c r="E6" s="1" t="s">
        <v>13</v>
      </c>
    </row>
    <row r="7" spans="1:5" x14ac:dyDescent="0.3">
      <c r="A7" s="1" t="s">
        <v>66</v>
      </c>
      <c r="B7" s="3">
        <v>96485.24</v>
      </c>
      <c r="C7" s="1" t="s">
        <v>5</v>
      </c>
      <c r="D7" s="2" t="s">
        <v>43</v>
      </c>
      <c r="E7" s="1" t="s">
        <v>14</v>
      </c>
    </row>
    <row r="8" spans="1:5" x14ac:dyDescent="0.3">
      <c r="A8" s="1" t="s">
        <v>80</v>
      </c>
      <c r="B8" s="3">
        <v>85602.02</v>
      </c>
      <c r="C8" s="1" t="s">
        <v>5</v>
      </c>
      <c r="D8" s="2" t="s">
        <v>45</v>
      </c>
      <c r="E8" s="1" t="s">
        <v>15</v>
      </c>
    </row>
    <row r="9" spans="1:5" x14ac:dyDescent="0.3">
      <c r="A9" s="1" t="s">
        <v>66</v>
      </c>
      <c r="B9" s="3">
        <v>67255.039999999994</v>
      </c>
      <c r="C9" s="1" t="s">
        <v>5</v>
      </c>
      <c r="D9" s="2" t="s">
        <v>46</v>
      </c>
      <c r="E9" s="1" t="s">
        <v>16</v>
      </c>
    </row>
    <row r="10" spans="1:5" x14ac:dyDescent="0.3">
      <c r="A10" s="1" t="s">
        <v>66</v>
      </c>
      <c r="B10" s="3">
        <v>66410.42</v>
      </c>
      <c r="C10" s="1" t="s">
        <v>5</v>
      </c>
      <c r="D10" s="2" t="s">
        <v>47</v>
      </c>
      <c r="E10" s="1" t="s">
        <v>17</v>
      </c>
    </row>
    <row r="11" spans="1:5" x14ac:dyDescent="0.3">
      <c r="A11" s="1" t="s">
        <v>67</v>
      </c>
      <c r="B11" s="3">
        <v>37362.22</v>
      </c>
      <c r="C11" s="1" t="s">
        <v>10</v>
      </c>
      <c r="D11" s="2"/>
      <c r="E11" s="1"/>
    </row>
    <row r="12" spans="1:5" x14ac:dyDescent="0.3">
      <c r="A12" s="1" t="s">
        <v>69</v>
      </c>
      <c r="B12" s="3">
        <v>9755.56</v>
      </c>
      <c r="C12" s="1" t="s">
        <v>11</v>
      </c>
      <c r="D12" s="2"/>
      <c r="E12" s="1"/>
    </row>
    <row r="13" spans="1:5" ht="72" x14ac:dyDescent="0.3">
      <c r="A13" s="1" t="s">
        <v>81</v>
      </c>
      <c r="B13" s="3">
        <v>46005.75</v>
      </c>
      <c r="C13" s="1" t="s">
        <v>12</v>
      </c>
      <c r="D13" s="2" t="s">
        <v>56</v>
      </c>
      <c r="E13" s="1" t="s">
        <v>18</v>
      </c>
    </row>
    <row r="14" spans="1:5" x14ac:dyDescent="0.3">
      <c r="A14" s="1" t="s">
        <v>63</v>
      </c>
      <c r="B14" s="3">
        <v>43600.85</v>
      </c>
      <c r="C14" s="1" t="s">
        <v>8</v>
      </c>
      <c r="D14" s="2" t="s">
        <v>48</v>
      </c>
      <c r="E14" s="1" t="s">
        <v>19</v>
      </c>
    </row>
    <row r="15" spans="1:5" x14ac:dyDescent="0.3">
      <c r="A15" s="1" t="s">
        <v>68</v>
      </c>
      <c r="B15" s="3">
        <v>37123.96</v>
      </c>
      <c r="C15" s="1" t="s">
        <v>5</v>
      </c>
      <c r="D15" s="2" t="s">
        <v>57</v>
      </c>
      <c r="E15" s="1" t="s">
        <v>20</v>
      </c>
    </row>
    <row r="16" spans="1:5" x14ac:dyDescent="0.3">
      <c r="A16" s="1" t="s">
        <v>63</v>
      </c>
      <c r="B16" s="3">
        <v>26204.560000000001</v>
      </c>
      <c r="C16" s="1" t="s">
        <v>8</v>
      </c>
      <c r="D16" s="2" t="s">
        <v>58</v>
      </c>
      <c r="E16" s="1" t="s">
        <v>21</v>
      </c>
    </row>
    <row r="17" spans="1:5" x14ac:dyDescent="0.3">
      <c r="A17" s="1" t="s">
        <v>70</v>
      </c>
      <c r="B17" s="3">
        <v>3605.26</v>
      </c>
      <c r="C17" s="1" t="s">
        <v>11</v>
      </c>
      <c r="D17" s="2"/>
      <c r="E17" s="1"/>
    </row>
    <row r="18" spans="1:5" ht="86.4" x14ac:dyDescent="0.3">
      <c r="A18" s="1" t="s">
        <v>71</v>
      </c>
      <c r="B18" s="3">
        <v>274367.84000000003</v>
      </c>
      <c r="C18" s="1" t="s">
        <v>5</v>
      </c>
      <c r="D18" s="2" t="s">
        <v>39</v>
      </c>
      <c r="E18" s="1" t="s">
        <v>22</v>
      </c>
    </row>
    <row r="19" spans="1:5" x14ac:dyDescent="0.3">
      <c r="A19" s="1" t="s">
        <v>82</v>
      </c>
      <c r="B19" s="3">
        <v>70805.45</v>
      </c>
      <c r="C19" s="1" t="s">
        <v>8</v>
      </c>
      <c r="D19" s="2" t="s">
        <v>40</v>
      </c>
      <c r="E19" s="1" t="s">
        <v>23</v>
      </c>
    </row>
    <row r="20" spans="1:5" x14ac:dyDescent="0.3">
      <c r="A20" s="1" t="s">
        <v>72</v>
      </c>
      <c r="B20" s="3">
        <v>21932.63</v>
      </c>
      <c r="C20" s="1" t="s">
        <v>24</v>
      </c>
      <c r="D20" s="2"/>
      <c r="E20" s="1"/>
    </row>
    <row r="21" spans="1:5" x14ac:dyDescent="0.3">
      <c r="A21" s="1" t="s">
        <v>83</v>
      </c>
      <c r="B21" s="3">
        <v>30159000</v>
      </c>
      <c r="C21" s="1" t="s">
        <v>5</v>
      </c>
      <c r="D21" s="2" t="s">
        <v>42</v>
      </c>
      <c r="E21" s="1" t="s">
        <v>13</v>
      </c>
    </row>
    <row r="22" spans="1:5" ht="57.6" x14ac:dyDescent="0.3">
      <c r="A22" s="1" t="s">
        <v>79</v>
      </c>
      <c r="B22" s="3">
        <v>1208433.47</v>
      </c>
      <c r="C22" s="1" t="s">
        <v>5</v>
      </c>
      <c r="D22" s="2" t="s">
        <v>44</v>
      </c>
      <c r="E22" s="1" t="s">
        <v>25</v>
      </c>
    </row>
    <row r="23" spans="1:5" ht="129.6" x14ac:dyDescent="0.3">
      <c r="A23" s="1" t="s">
        <v>73</v>
      </c>
      <c r="B23" s="3">
        <v>1298557.73</v>
      </c>
      <c r="C23" s="1" t="s">
        <v>5</v>
      </c>
      <c r="D23" s="2" t="s">
        <v>51</v>
      </c>
      <c r="E23" s="1" t="s">
        <v>26</v>
      </c>
    </row>
    <row r="24" spans="1:5" ht="43.2" x14ac:dyDescent="0.3">
      <c r="A24" s="1" t="s">
        <v>84</v>
      </c>
      <c r="B24" s="3">
        <v>1115947.53</v>
      </c>
      <c r="C24" s="1" t="s">
        <v>12</v>
      </c>
      <c r="D24" s="2" t="s">
        <v>52</v>
      </c>
      <c r="E24" s="1" t="s">
        <v>27</v>
      </c>
    </row>
    <row r="25" spans="1:5" ht="86.4" x14ac:dyDescent="0.3">
      <c r="A25" s="1" t="s">
        <v>74</v>
      </c>
      <c r="B25" s="3">
        <v>1048579.67</v>
      </c>
      <c r="C25" s="1" t="s">
        <v>5</v>
      </c>
      <c r="D25" s="2" t="s">
        <v>53</v>
      </c>
      <c r="E25" s="1" t="s">
        <v>28</v>
      </c>
    </row>
    <row r="26" spans="1:5" x14ac:dyDescent="0.3">
      <c r="A26" s="1" t="s">
        <v>75</v>
      </c>
      <c r="B26" s="3">
        <v>2939266.09</v>
      </c>
      <c r="C26" s="1" t="s">
        <v>11</v>
      </c>
      <c r="D26" s="2"/>
      <c r="E26" s="1"/>
    </row>
    <row r="27" spans="1:5" x14ac:dyDescent="0.3">
      <c r="A27" s="1" t="s">
        <v>64</v>
      </c>
      <c r="B27" s="3">
        <v>2376710.04</v>
      </c>
      <c r="C27" s="1" t="s">
        <v>11</v>
      </c>
      <c r="D27" s="2"/>
      <c r="E27" s="1"/>
    </row>
    <row r="28" spans="1:5" x14ac:dyDescent="0.3">
      <c r="A28" s="1" t="s">
        <v>85</v>
      </c>
      <c r="B28" s="3">
        <v>1262641.5900000001</v>
      </c>
      <c r="C28" s="1" t="s">
        <v>5</v>
      </c>
      <c r="D28" s="2" t="s">
        <v>54</v>
      </c>
      <c r="E28" s="1" t="s">
        <v>29</v>
      </c>
    </row>
    <row r="29" spans="1:5" x14ac:dyDescent="0.3">
      <c r="A29" s="1" t="s">
        <v>76</v>
      </c>
      <c r="B29" s="3">
        <v>493352.09</v>
      </c>
      <c r="C29" s="1" t="s">
        <v>5</v>
      </c>
      <c r="D29" s="2" t="s">
        <v>30</v>
      </c>
      <c r="E29" s="1" t="s">
        <v>31</v>
      </c>
    </row>
    <row r="30" spans="1:5" x14ac:dyDescent="0.3">
      <c r="A30" s="1" t="s">
        <v>76</v>
      </c>
      <c r="B30" s="3">
        <v>359616.77</v>
      </c>
      <c r="C30" s="1" t="s">
        <v>5</v>
      </c>
      <c r="D30" s="2" t="s">
        <v>55</v>
      </c>
      <c r="E30" s="1" t="s">
        <v>32</v>
      </c>
    </row>
    <row r="31" spans="1:5" x14ac:dyDescent="0.3">
      <c r="A31" s="1" t="s">
        <v>76</v>
      </c>
      <c r="B31" s="3">
        <v>297874.31</v>
      </c>
      <c r="C31" s="1" t="s">
        <v>5</v>
      </c>
      <c r="D31" s="2" t="s">
        <v>33</v>
      </c>
      <c r="E31" s="1" t="s">
        <v>13</v>
      </c>
    </row>
    <row r="32" spans="1:5" ht="66" customHeight="1" x14ac:dyDescent="0.3">
      <c r="A32" s="1" t="s">
        <v>77</v>
      </c>
      <c r="B32" s="3">
        <v>230439.87</v>
      </c>
      <c r="C32" s="1" t="s">
        <v>5</v>
      </c>
      <c r="D32" s="2" t="s">
        <v>50</v>
      </c>
      <c r="E32" s="1" t="s">
        <v>13</v>
      </c>
    </row>
    <row r="33" spans="1:22" ht="27" customHeight="1" x14ac:dyDescent="0.3">
      <c r="A33" s="1" t="s">
        <v>75</v>
      </c>
      <c r="B33" s="3">
        <v>49433.78</v>
      </c>
      <c r="C33" s="1" t="s">
        <v>8</v>
      </c>
      <c r="D33" s="2" t="s">
        <v>34</v>
      </c>
      <c r="E33" s="1" t="s">
        <v>35</v>
      </c>
    </row>
    <row r="34" spans="1:22" x14ac:dyDescent="0.3">
      <c r="A34" s="1" t="s">
        <v>78</v>
      </c>
      <c r="B34" s="3">
        <v>7952.67</v>
      </c>
      <c r="C34" s="1" t="s">
        <v>10</v>
      </c>
      <c r="D34" s="1"/>
      <c r="E34" s="1"/>
    </row>
    <row r="35" spans="1:22" s="9" customFormat="1" x14ac:dyDescent="0.3">
      <c r="A35" s="4" t="s">
        <v>86</v>
      </c>
      <c r="B35" s="5">
        <v>333731.15999999997</v>
      </c>
      <c r="C35" s="6" t="s">
        <v>11</v>
      </c>
      <c r="D35" s="7"/>
      <c r="E35" s="7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x14ac:dyDescent="0.3">
      <c r="A36" s="1"/>
      <c r="B36" s="3"/>
      <c r="C36" s="1"/>
      <c r="D36" s="1"/>
      <c r="E36" s="1"/>
    </row>
    <row r="37" spans="1:22" x14ac:dyDescent="0.3">
      <c r="A37" s="1" t="s">
        <v>36</v>
      </c>
      <c r="B37" s="3">
        <f>SUM(B2:B36)</f>
        <v>45754627.81000001</v>
      </c>
      <c r="C37" s="1"/>
      <c r="D37" s="1"/>
      <c r="E37" s="1"/>
    </row>
    <row r="38" spans="1:22" x14ac:dyDescent="0.3">
      <c r="A38" s="1" t="s">
        <v>37</v>
      </c>
      <c r="B38" s="1">
        <f>COUNT(B2:B36)</f>
        <v>34</v>
      </c>
      <c r="C38" s="1"/>
      <c r="D38" s="1"/>
      <c r="E38" s="1"/>
    </row>
    <row r="70" ht="48.75" customHeight="1" x14ac:dyDescent="0.3"/>
    <row r="211" ht="13.5" customHeight="1" x14ac:dyDescent="0.3"/>
    <row r="326" ht="16.5" customHeight="1" x14ac:dyDescent="0.3"/>
    <row r="535" ht="15.75" customHeight="1" x14ac:dyDescent="0.3"/>
    <row r="608" ht="49.5" customHeight="1" x14ac:dyDescent="0.3"/>
    <row r="609" ht="14.25" customHeight="1" x14ac:dyDescent="0.3"/>
    <row r="610" ht="1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spans="22:22" ht="14.25" customHeight="1" x14ac:dyDescent="0.3"/>
    <row r="642" spans="22:22" ht="14.25" customHeight="1" x14ac:dyDescent="0.3"/>
    <row r="643" spans="22:22" ht="14.25" customHeight="1" x14ac:dyDescent="0.3"/>
    <row r="644" spans="22:22" ht="14.25" customHeight="1" x14ac:dyDescent="0.3"/>
    <row r="645" spans="22:22" ht="14.25" customHeight="1" x14ac:dyDescent="0.3"/>
    <row r="647" spans="22:22" x14ac:dyDescent="0.3">
      <c r="V647" t="s">
        <v>38</v>
      </c>
    </row>
    <row r="750" ht="17.25" customHeight="1" x14ac:dyDescent="0.3"/>
    <row r="809" ht="18" customHeight="1" x14ac:dyDescent="0.3"/>
    <row r="821" ht="170.25" customHeight="1" x14ac:dyDescent="0.3"/>
    <row r="828" ht="202.5" customHeight="1" x14ac:dyDescent="0.3"/>
    <row r="845" ht="123.75" customHeight="1" x14ac:dyDescent="0.3"/>
    <row r="862" ht="192.75" customHeight="1" x14ac:dyDescent="0.3"/>
    <row r="943" ht="48" customHeight="1" x14ac:dyDescent="0.3"/>
    <row r="947" ht="249.75" customHeight="1" x14ac:dyDescent="0.3"/>
    <row r="967" ht="18" customHeight="1" x14ac:dyDescent="0.3"/>
    <row r="968" ht="15.75" customHeight="1" x14ac:dyDescent="0.3"/>
    <row r="977" ht="97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69.75" customHeight="1" x14ac:dyDescent="0.3"/>
    <row r="1004" ht="16.5" customHeight="1" x14ac:dyDescent="0.3"/>
    <row r="1005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2" ht="15.75" customHeight="1" x14ac:dyDescent="0.3"/>
    <row r="1023" ht="15" customHeight="1" x14ac:dyDescent="0.3"/>
    <row r="1024" ht="75" customHeight="1" x14ac:dyDescent="0.3"/>
    <row r="1041" ht="49.5" customHeight="1" x14ac:dyDescent="0.3"/>
    <row r="1043" ht="15" customHeight="1" x14ac:dyDescent="0.3"/>
    <row r="1044" ht="18" customHeight="1" x14ac:dyDescent="0.3"/>
    <row r="1046" ht="15.75" customHeight="1" x14ac:dyDescent="0.3"/>
    <row r="1076" ht="13.5" customHeight="1" x14ac:dyDescent="0.3"/>
  </sheetData>
  <phoneticPr fontId="1" type="noConversion"/>
  <hyperlinks>
    <hyperlink ref="E33" r:id="rId1" location="Project/77304/details" xr:uid="{E3D2FB30-245B-46CF-BC44-4B554F2570F1}"/>
    <hyperlink ref="E32" r:id="rId2" location="Project/131034/details" xr:uid="{0FF95507-1925-4FD6-8B01-15438ACF9064}"/>
    <hyperlink ref="E31" r:id="rId3" location="Project/133713/details" xr:uid="{71983E0F-9E01-4FDE-9DAD-06157B4166A7}"/>
    <hyperlink ref="E23" r:id="rId4" location="Project/137428/details" xr:uid="{755D34FD-9776-44A1-AAD1-9CDE3D294E6D}"/>
    <hyperlink ref="E30" r:id="rId5" location="Project/133697/details" xr:uid="{1F8D268E-2BEC-4D87-96F9-1F618EE23A12}"/>
    <hyperlink ref="E29" r:id="rId6" location="Project/134242/details" xr:uid="{8C39F0B9-5033-4A98-9DE5-72A34DA7E9FA}"/>
    <hyperlink ref="E28" r:id="rId7" location="Project/84020/details" xr:uid="{2A055DFE-4681-4924-AFF6-35E7E0BB1D68}"/>
    <hyperlink ref="E25" r:id="rId8" location="Project/92491/details" xr:uid="{4620C692-088A-4A4D-AC9D-31A884755F3A}"/>
    <hyperlink ref="E22" r:id="rId9" location="Project/133909/details" xr:uid="{BB002BB9-F2C2-46C2-AFB5-063CF2618FC0}"/>
    <hyperlink ref="E24" r:id="rId10" location="Project/96271/details" xr:uid="{1513A43D-89E0-4530-BBFE-F391A023A131}"/>
    <hyperlink ref="E18" r:id="rId11" location="Project/132317/details" xr:uid="{4057132F-0BBD-4077-B718-1A23D31B532A}"/>
    <hyperlink ref="E19" r:id="rId12" location="Project/155119/details" xr:uid="{45397C45-A8CB-4BB9-8DF3-1A179D1FC46A}"/>
    <hyperlink ref="E3" r:id="rId13" location="Project/132636/details" xr:uid="{FE87531B-36C7-4EE3-AD71-FC18312532AE}"/>
    <hyperlink ref="E13" r:id="rId14" location="Project/92691/details" xr:uid="{C363C9D8-AE15-468C-8454-B3CFE42710A4}"/>
    <hyperlink ref="E2" r:id="rId15" location="Project/129795/details" xr:uid="{EA45D393-E7A9-4D87-97B1-8163D5588CD7}"/>
    <hyperlink ref="E6" r:id="rId16" location="Project/174195/details" xr:uid="{E38E5A9E-A36F-4447-90E5-7DA1185AB2FE}"/>
    <hyperlink ref="E14" r:id="rId17" location="Project/129834/details" xr:uid="{F8B2ADB1-BEAE-4A7D-B414-24BDE27BFC0C}"/>
    <hyperlink ref="E16" r:id="rId18" location="Project/243719/details" xr:uid="{0182D18B-6418-4AFD-B336-EF90A50D2559}"/>
    <hyperlink ref="E15" r:id="rId19" location="Project/156065/details" xr:uid="{989F86D3-6920-4037-BBBA-CB82CA328A79}"/>
    <hyperlink ref="E10" r:id="rId20" location="Project/182118/details" xr:uid="{80604EC0-B2A6-4C47-A7A3-4BE26C3F2677}"/>
    <hyperlink ref="E9" r:id="rId21" location="Project/85904/details" xr:uid="{38838275-0CED-485A-B4C6-DEFE3ABCDE24}"/>
    <hyperlink ref="E8" r:id="rId22" location="Project/123327/details" xr:uid="{4A392893-5848-48A4-ACDA-8E9ADD7112F7}"/>
    <hyperlink ref="E7" r:id="rId23" location="Project/84710/details" xr:uid="{1391EE9B-2F45-4AD0-99A7-250A9CB99EA3}"/>
  </hyperlinks>
  <pageMargins left="0.7" right="0.7" top="0.75" bottom="0.75" header="0.3" footer="0.3"/>
  <pageSetup orientation="portrait" horizontalDpi="1200" verticalDpi="1200" r:id="rId24"/>
  <tableParts count="1">
    <tablePart r:id="rId2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Ashbridge, Amy</cp:lastModifiedBy>
  <cp:revision/>
  <dcterms:created xsi:type="dcterms:W3CDTF">2021-01-08T19:21:51Z</dcterms:created>
  <dcterms:modified xsi:type="dcterms:W3CDTF">2021-10-05T14:49:32Z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