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05" windowWidth="12000" windowHeight="10620"/>
  </bookViews>
  <sheets>
    <sheet name="Analysis Notes" sheetId="1" r:id="rId1"/>
    <sheet name="AIR Control Totals YoY" sheetId="8" r:id="rId2"/>
    <sheet name="AIR Occupancy by State" sheetId="3" r:id="rId3"/>
    <sheet name="AIR Deductible Profiles" sheetId="5" r:id="rId4"/>
    <sheet name="Disclaimer" sheetId="6" r:id="rId5"/>
    <sheet name="ESRI_MAPINFO_SHEET" sheetId="7" state="veryHidden" r:id="rId6"/>
  </sheets>
  <definedNames>
    <definedName name="DisclaimerId" localSheetId="4">Disclaimer!$AA$7</definedName>
    <definedName name="DisclaimerReliedOnItems" localSheetId="4">Disclaimer!$AA$9</definedName>
    <definedName name="DisclaimerText" localSheetId="4">Disclaimer!$A$7:$A$16</definedName>
    <definedName name="DisclaimerTextActuary" localSheetId="4">Disclaimer!$A$21:$A$23</definedName>
    <definedName name="DisclaimerTextAir" localSheetId="4">Disclaimer!$A$49:$A$54</definedName>
    <definedName name="DisclaimerTextDataLimits" localSheetId="4">Disclaimer!$A$24:$A$26</definedName>
    <definedName name="DisclaimerTextEqecat" localSheetId="4">Disclaimer!$A$55:$A$58</definedName>
    <definedName name="DisclaimerTextExternalParties" localSheetId="4">Disclaimer!$A$34:$A$35</definedName>
    <definedName name="DisclaimerTextMatters" localSheetId="4">Disclaimer!$A$17:$A$20</definedName>
    <definedName name="DisclaimerTextReins" localSheetId="4">Disclaimer!$A$31:$A$33</definedName>
    <definedName name="DisclaimerTextRms" localSheetId="4">Disclaimer!$A$36:$A$48</definedName>
    <definedName name="DisclaimerTextVariability" localSheetId="4">Disclaimer!$A$27:$A$30</definedName>
    <definedName name="_xlnm.Print_Area" localSheetId="1">'AIR Control Totals YoY'!$A$1:$K$118</definedName>
    <definedName name="_xlnm.Print_Area" localSheetId="4">Disclaimer!$A$1:$Q$57</definedName>
    <definedName name="_xlnm.Print_Titles" localSheetId="1">'AIR Control Totals YoY'!$1:$6</definedName>
    <definedName name="_xlnm.Print_Titles" localSheetId="2">'AIR Occupancy by State'!$1:$9</definedName>
  </definedNames>
  <calcPr calcId="162913"/>
</workbook>
</file>

<file path=xl/calcChain.xml><?xml version="1.0" encoding="utf-8"?>
<calcChain xmlns="http://schemas.openxmlformats.org/spreadsheetml/2006/main">
  <c r="G118" i="8" l="1"/>
  <c r="F118" i="8"/>
  <c r="E118" i="8"/>
  <c r="G107" i="8"/>
  <c r="F107" i="8"/>
  <c r="E107" i="8"/>
  <c r="G97" i="8"/>
  <c r="F97" i="8"/>
  <c r="E97" i="8"/>
  <c r="G90" i="8"/>
  <c r="F90" i="8"/>
  <c r="E90" i="8"/>
  <c r="H79" i="8"/>
  <c r="G79" i="8"/>
  <c r="F79" i="8"/>
  <c r="H70" i="8"/>
  <c r="G70" i="8"/>
  <c r="F70" i="8"/>
  <c r="G63" i="8"/>
  <c r="F63" i="8"/>
  <c r="E63" i="8"/>
  <c r="J90" i="8" l="1"/>
  <c r="I90" i="8"/>
  <c r="H90" i="8"/>
  <c r="J87" i="8"/>
  <c r="I87" i="8"/>
  <c r="H87" i="8"/>
  <c r="J86" i="8"/>
  <c r="I86" i="8"/>
  <c r="H86" i="8"/>
  <c r="J85" i="8"/>
  <c r="I85" i="8"/>
  <c r="H85" i="8"/>
  <c r="J84" i="8"/>
  <c r="I84" i="8"/>
  <c r="H84" i="8"/>
  <c r="H115" i="8" l="1"/>
  <c r="I115" i="8"/>
  <c r="J115" i="8"/>
  <c r="H116" i="8"/>
  <c r="I116" i="8"/>
  <c r="J116" i="8"/>
  <c r="H113" i="8"/>
  <c r="I113" i="8"/>
  <c r="J113" i="8"/>
  <c r="H114" i="8"/>
  <c r="I114" i="8"/>
  <c r="J114" i="8"/>
  <c r="H117" i="8"/>
  <c r="I117" i="8"/>
  <c r="J117" i="8"/>
  <c r="H111" i="8"/>
  <c r="I111" i="8"/>
  <c r="J111" i="8"/>
  <c r="H118" i="8"/>
  <c r="I118" i="8"/>
  <c r="J118" i="8"/>
  <c r="I112" i="8"/>
  <c r="J112" i="8"/>
  <c r="H112" i="8"/>
  <c r="H102" i="8"/>
  <c r="I102" i="8"/>
  <c r="J102" i="8"/>
  <c r="H103" i="8"/>
  <c r="I103" i="8"/>
  <c r="J103" i="8"/>
  <c r="H104" i="8"/>
  <c r="I104" i="8"/>
  <c r="J104" i="8"/>
  <c r="H105" i="8"/>
  <c r="I105" i="8"/>
  <c r="J105" i="8"/>
  <c r="H106" i="8"/>
  <c r="I106" i="8"/>
  <c r="J106" i="8"/>
  <c r="H107" i="8"/>
  <c r="I107" i="8"/>
  <c r="J107" i="8"/>
  <c r="I101" i="8"/>
  <c r="J101" i="8"/>
  <c r="H101" i="8"/>
  <c r="H95" i="8"/>
  <c r="I95" i="8"/>
  <c r="J95" i="8"/>
  <c r="H96" i="8"/>
  <c r="I96" i="8"/>
  <c r="J96" i="8"/>
  <c r="I97" i="8"/>
  <c r="J97" i="8"/>
  <c r="I94" i="8"/>
  <c r="J94" i="8"/>
  <c r="H94" i="8"/>
  <c r="H97" i="8"/>
  <c r="I75" i="8"/>
  <c r="J75" i="8"/>
  <c r="K75" i="8"/>
  <c r="I76" i="8"/>
  <c r="J76" i="8"/>
  <c r="K76" i="8"/>
  <c r="I77" i="8"/>
  <c r="J77" i="8"/>
  <c r="K77" i="8"/>
  <c r="I78" i="8"/>
  <c r="J78" i="8"/>
  <c r="K78" i="8"/>
  <c r="I79" i="8"/>
  <c r="J79" i="8"/>
  <c r="K79" i="8"/>
  <c r="J74" i="8"/>
  <c r="K74" i="8"/>
  <c r="I74" i="8"/>
  <c r="I69" i="8"/>
  <c r="J69" i="8"/>
  <c r="K69" i="8"/>
  <c r="I70" i="8"/>
  <c r="J70" i="8"/>
  <c r="K70" i="8"/>
  <c r="J68" i="8"/>
  <c r="K68" i="8"/>
  <c r="I68" i="8"/>
  <c r="H15" i="8"/>
  <c r="I15" i="8"/>
  <c r="J15" i="8"/>
  <c r="H16" i="8"/>
  <c r="I16" i="8"/>
  <c r="J16" i="8"/>
  <c r="H17" i="8"/>
  <c r="I17" i="8"/>
  <c r="J17" i="8"/>
  <c r="H18" i="8"/>
  <c r="I18" i="8"/>
  <c r="J18" i="8"/>
  <c r="H19" i="8"/>
  <c r="I19" i="8"/>
  <c r="J19" i="8"/>
  <c r="H20" i="8"/>
  <c r="I20" i="8"/>
  <c r="J20" i="8"/>
  <c r="H21" i="8"/>
  <c r="I21" i="8"/>
  <c r="J21" i="8"/>
  <c r="H22" i="8"/>
  <c r="I22" i="8"/>
  <c r="J22" i="8"/>
  <c r="H23" i="8"/>
  <c r="I23" i="8"/>
  <c r="J23" i="8"/>
  <c r="H24" i="8"/>
  <c r="I24" i="8"/>
  <c r="J24" i="8"/>
  <c r="H25" i="8"/>
  <c r="I25" i="8"/>
  <c r="J25" i="8"/>
  <c r="H26" i="8"/>
  <c r="I26" i="8"/>
  <c r="J26" i="8"/>
  <c r="H27" i="8"/>
  <c r="I27" i="8"/>
  <c r="J27" i="8"/>
  <c r="H28" i="8"/>
  <c r="I28" i="8"/>
  <c r="J28" i="8"/>
  <c r="H29" i="8"/>
  <c r="I29" i="8"/>
  <c r="J29" i="8"/>
  <c r="H30" i="8"/>
  <c r="I30" i="8"/>
  <c r="J30" i="8"/>
  <c r="H31" i="8"/>
  <c r="I31" i="8"/>
  <c r="J31" i="8"/>
  <c r="H32" i="8"/>
  <c r="I32" i="8"/>
  <c r="J32" i="8"/>
  <c r="H33" i="8"/>
  <c r="I33" i="8"/>
  <c r="J33" i="8"/>
  <c r="H34" i="8"/>
  <c r="I34" i="8"/>
  <c r="J34" i="8"/>
  <c r="H35" i="8"/>
  <c r="I35" i="8"/>
  <c r="J35" i="8"/>
  <c r="H36" i="8"/>
  <c r="I36" i="8"/>
  <c r="J36" i="8"/>
  <c r="H37" i="8"/>
  <c r="I37" i="8"/>
  <c r="J37" i="8"/>
  <c r="H38" i="8"/>
  <c r="I38" i="8"/>
  <c r="J38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H45" i="8"/>
  <c r="I45" i="8"/>
  <c r="J45" i="8"/>
  <c r="H46" i="8"/>
  <c r="I46" i="8"/>
  <c r="J46" i="8"/>
  <c r="H47" i="8"/>
  <c r="I47" i="8"/>
  <c r="J47" i="8"/>
  <c r="H48" i="8"/>
  <c r="I48" i="8"/>
  <c r="J48" i="8"/>
  <c r="H49" i="8"/>
  <c r="I49" i="8"/>
  <c r="J49" i="8"/>
  <c r="H50" i="8"/>
  <c r="I50" i="8"/>
  <c r="J50" i="8"/>
  <c r="H51" i="8"/>
  <c r="I51" i="8"/>
  <c r="J51" i="8"/>
  <c r="H52" i="8"/>
  <c r="I52" i="8"/>
  <c r="J52" i="8"/>
  <c r="H53" i="8"/>
  <c r="I53" i="8"/>
  <c r="J53" i="8"/>
  <c r="H54" i="8"/>
  <c r="I54" i="8"/>
  <c r="J54" i="8"/>
  <c r="H55" i="8"/>
  <c r="I55" i="8"/>
  <c r="J55" i="8"/>
  <c r="H56" i="8"/>
  <c r="I56" i="8"/>
  <c r="J56" i="8"/>
  <c r="H57" i="8"/>
  <c r="I57" i="8"/>
  <c r="J57" i="8"/>
  <c r="H58" i="8"/>
  <c r="I58" i="8"/>
  <c r="J58" i="8"/>
  <c r="H59" i="8"/>
  <c r="I59" i="8"/>
  <c r="J59" i="8"/>
  <c r="H60" i="8"/>
  <c r="I60" i="8"/>
  <c r="J60" i="8"/>
  <c r="H61" i="8"/>
  <c r="I61" i="8"/>
  <c r="J61" i="8"/>
  <c r="H62" i="8"/>
  <c r="I62" i="8"/>
  <c r="J62" i="8"/>
  <c r="H63" i="8"/>
  <c r="I63" i="8"/>
  <c r="J63" i="8"/>
  <c r="I14" i="8"/>
  <c r="J14" i="8"/>
  <c r="H14" i="8"/>
  <c r="I10" i="8"/>
  <c r="J10" i="8"/>
  <c r="H10" i="8"/>
</calcChain>
</file>

<file path=xl/sharedStrings.xml><?xml version="1.0" encoding="utf-8"?>
<sst xmlns="http://schemas.openxmlformats.org/spreadsheetml/2006/main" count="549" uniqueCount="177">
  <si>
    <t>Observations and Notes:</t>
  </si>
  <si>
    <t>AIR Inland Flood modeling will  apply to the 48 contiguous states and District of Columbia.</t>
  </si>
  <si>
    <t>All Lines of Business - 48 Contiguous States and District of Columbia</t>
  </si>
  <si>
    <t>Values represent NFIP exposure after applying ACV and Co-Insurance factors</t>
  </si>
  <si>
    <t>Geocode Summary</t>
  </si>
  <si>
    <t>Locations</t>
  </si>
  <si>
    <t>BuildingValue</t>
  </si>
  <si>
    <t>BuildingLimit</t>
  </si>
  <si>
    <t>USER</t>
  </si>
  <si>
    <t>Exposure by State</t>
  </si>
  <si>
    <t>AL</t>
  </si>
  <si>
    <t>AR</t>
  </si>
  <si>
    <t>AZ</t>
  </si>
  <si>
    <t>CA</t>
  </si>
  <si>
    <t>CO</t>
  </si>
  <si>
    <t>CT</t>
  </si>
  <si>
    <t>DC</t>
  </si>
  <si>
    <t>DE</t>
  </si>
  <si>
    <t>FL</t>
  </si>
  <si>
    <t>GA</t>
  </si>
  <si>
    <t>IA</t>
  </si>
  <si>
    <t>ID</t>
  </si>
  <si>
    <t>IL</t>
  </si>
  <si>
    <t>IN</t>
  </si>
  <si>
    <t>KS</t>
  </si>
  <si>
    <t>KY</t>
  </si>
  <si>
    <t>LA</t>
  </si>
  <si>
    <t>MA</t>
  </si>
  <si>
    <t>MD</t>
  </si>
  <si>
    <t>ME</t>
  </si>
  <si>
    <t>MI</t>
  </si>
  <si>
    <t>MN</t>
  </si>
  <si>
    <t>MO</t>
  </si>
  <si>
    <t>MS</t>
  </si>
  <si>
    <t>MT</t>
  </si>
  <si>
    <t>NC</t>
  </si>
  <si>
    <t>ND</t>
  </si>
  <si>
    <t>NE</t>
  </si>
  <si>
    <t>NH</t>
  </si>
  <si>
    <t>NJ</t>
  </si>
  <si>
    <t>NM</t>
  </si>
  <si>
    <t>NV</t>
  </si>
  <si>
    <t>NY</t>
  </si>
  <si>
    <t>OH</t>
  </si>
  <si>
    <t>OK</t>
  </si>
  <si>
    <t>OR</t>
  </si>
  <si>
    <t>PA</t>
  </si>
  <si>
    <t>RI</t>
  </si>
  <si>
    <t>SC</t>
  </si>
  <si>
    <t>SD</t>
  </si>
  <si>
    <t>TN</t>
  </si>
  <si>
    <t>TX</t>
  </si>
  <si>
    <t>UT</t>
  </si>
  <si>
    <t>VA</t>
  </si>
  <si>
    <t>VT</t>
  </si>
  <si>
    <t>WA</t>
  </si>
  <si>
    <t>WI</t>
  </si>
  <si>
    <t>WV</t>
  </si>
  <si>
    <t>WY</t>
  </si>
  <si>
    <t>State</t>
  </si>
  <si>
    <t>Total</t>
  </si>
  <si>
    <t>Exposure by Construction</t>
  </si>
  <si>
    <t>Description</t>
  </si>
  <si>
    <t>Unknown</t>
  </si>
  <si>
    <t>Exposure by Occupancy</t>
  </si>
  <si>
    <t>AIROccupancyCode</t>
  </si>
  <si>
    <t>General Residential</t>
  </si>
  <si>
    <t>Permanent Dwelling - Single-Family</t>
  </si>
  <si>
    <t>Permanent Dwelling - Multi-Family</t>
  </si>
  <si>
    <t>Apartments/Condominiums</t>
  </si>
  <si>
    <t>General Commercial</t>
  </si>
  <si>
    <t>Exposure by Number of Stories</t>
  </si>
  <si>
    <t>Exposure by Year Built</t>
  </si>
  <si>
    <t>YearBuilt</t>
  </si>
  <si>
    <t>Post 1980</t>
  </si>
  <si>
    <t>Pre 1980</t>
  </si>
  <si>
    <t>Exposure by FEMA Flood Zone</t>
  </si>
  <si>
    <t>A</t>
  </si>
  <si>
    <t>AE</t>
  </si>
  <si>
    <t>V</t>
  </si>
  <si>
    <t>FEMA Flood Zone</t>
  </si>
  <si>
    <t>Exposure by First Floor Height</t>
  </si>
  <si>
    <t>FirstFloorHeight</t>
  </si>
  <si>
    <t>Exposure by State by Occupancy Code</t>
  </si>
  <si>
    <t>Deductible Profiles - Building Deductible</t>
  </si>
  <si>
    <t>Building Deductible</t>
  </si>
  <si>
    <t>Deductible Profiles - Content Deductible</t>
  </si>
  <si>
    <t>ContentValue</t>
  </si>
  <si>
    <t>ContentLimit</t>
  </si>
  <si>
    <t>Contents Deductible</t>
  </si>
  <si>
    <t>GC Analytics® Disclaimer(s)</t>
  </si>
  <si>
    <t>Please don't change</t>
  </si>
  <si>
    <t>The data and analysis provided by Guy Carpenter herein or in connection herewith are provided “as is”, without warranty of any kind whether express</t>
  </si>
  <si>
    <t>Ribbon Built English V1.01</t>
  </si>
  <si>
    <t>or implied.  The analysis is based upon data provided by the company or obtained from external sources, the accuracy of which has not been independently</t>
  </si>
  <si>
    <t>verified by Guy Carpenter.  Neither Guy Carpenter, its affiliates nor their officers, directors, agents, modelers, or subcontractors (collectively, “Providers”)</t>
  </si>
  <si>
    <t>[Enter Relied on Items]</t>
  </si>
  <si>
    <t>guarantee or warrant the correctness, completeness, currentness, merchantability, or fitness for a particular purpose of such data and analysis.  The data</t>
  </si>
  <si>
    <t>and analysis is intended to be used solely for the purpose of the company internal evaluation and the company shall not disclose the analysis to any third</t>
  </si>
  <si>
    <t>party, except its reinsurers, auditors, rating agencies and regulators, without Guy Carpenter’s prior written consent.  In the event that the company discloses</t>
  </si>
  <si>
    <t>the data and analysis or any portion thereof, to any permissible third party, the company shall adopt the data and analysis as its own.  In no event will any</t>
  </si>
  <si>
    <t>Provider be liable for loss of profits or any other indirect, special, incidental and/or consequential damage of any kind howsoever incurred or designated, arising</t>
  </si>
  <si>
    <t>from any use of the data and analysis provided herein or in connection herewith.</t>
  </si>
  <si>
    <t>Statements or analysis concerning or incorporating tax, accounting or legal matters should be understood to be general observations or applications based</t>
  </si>
  <si>
    <t>solely on our experience as reinsurance brokers and risk consultants and may not be relied upon as tax, accounting or legal advice, which we are not authorized</t>
  </si>
  <si>
    <t>to provide. All such matters should be reviewed with the client's own qualified advisors in these areas.</t>
  </si>
  <si>
    <t>This presentation (report, letter) is not intended to be a complete actuarial communication.  Upon request, we can prepare one.  We are available to respond</t>
  </si>
  <si>
    <t>to questions regarding our analysis.</t>
  </si>
  <si>
    <t>There are many limitations on actuarial analyses, including uncertainty in the estimates and reliance on data.  We will provide additional information regarding</t>
  </si>
  <si>
    <t>these limitations upon request.</t>
  </si>
  <si>
    <t>As with any actuarial analysis, the results presented herein are subject to significant variability.  While these estimates represent our best professional</t>
  </si>
  <si>
    <t>judgment, it is probable that the actual results will differ from those projected.  The degree of such variability could be substantial and could be in either</t>
  </si>
  <si>
    <t>direction from our estimates.</t>
  </si>
  <si>
    <t xml:space="preserve">The estimated cash flows may vary significantly from amounts actually collected, particularly in the event that a reinsurer is unwilling or unable to perform in </t>
  </si>
  <si>
    <t>accordance with the terms of the reinsurance contract.</t>
  </si>
  <si>
    <t>In performing this analysis, we relied on the company for estimates regarding [Enter Relied on Items].  We did not perform an independent review of these estimates.</t>
  </si>
  <si>
    <t>The results in this report are generated with software models provided by Risk Management Solutions, Inc.</t>
  </si>
  <si>
    <t xml:space="preserve">The technology and data used in providing this information is based on the scientific data, mathematical and empirical models, and encoded experience of earthquake engineers, </t>
  </si>
  <si>
    <t>wind engineers, structural engineers, geologists, seismologists, meteorologists, and geotechnical specialists.  As with any model of complex physical systems, particularly those</t>
  </si>
  <si>
    <t xml:space="preserve">with low frequencies of occurrence and potentially high severity outcomes, the actual losses from catastrophic events may differ from the results of simulation analyses.  </t>
  </si>
  <si>
    <t xml:space="preserve">Furthermore, the accuracy of predictions depends largely on the accuracy and quality of the data input by the user.  This information is being provided under license to </t>
  </si>
  <si>
    <t>Guy Carpenter &amp; Company, LLC from Risk Management Solutions Inc., is considered confidential to Risk Management Solutions, Inc., and may not be shared with any third party</t>
  </si>
  <si>
    <t xml:space="preserve">without the prior written consent of Guy Carpenter &amp; Company, LLC.  Furthermore, this information may only be used for the specific business application specified by </t>
  </si>
  <si>
    <t>Guy Carpenter &amp; Company, LLC and for no other purpose and may not be used under any circumstances to support development of or calibration of a new or existing product or</t>
  </si>
  <si>
    <t xml:space="preserve">service offering that competes with Risk Management Solutions, Inc.  THIS INFORMATION IS PROVIDED “AS IS”, AND RISK MANAGEMENT SOLUTIONS, INC. DISCLAIMS </t>
  </si>
  <si>
    <t xml:space="preserve">ALL WARRANTIES, WHETHER EXPRESS OR IMPLIED, WITH RESPECT TO THE INFORMATION, INCLUDING BUT NOT LIMITED TO, WARRANTIES OF </t>
  </si>
  <si>
    <t xml:space="preserve">MERCHANTABILITY AND FITNESS FOR A PARTICULAR PURPOSE.  IN NO EVENT SHALL RISK MANAGEMENT SOLUTIONS, INC. BE LIABLE FOR INDIRECT, SPECIAL, </t>
  </si>
  <si>
    <t>INCIDENTAL, OR CONSEQUENTIAL DAMAGES OF ANY KIND ARISING FROM ANY USE OF THIS INFORMATION.</t>
  </si>
  <si>
    <t xml:space="preserve">The results in this report are generated with software models provided by AIR Worldwide Corporation.  </t>
  </si>
  <si>
    <t>Developing models to estimate losses resulting from catastrophes or other large-scale events is an inherently subjective and imprecise process, involving judgment about a variety</t>
  </si>
  <si>
    <t xml:space="preserve">of environmental, demographic and regulatory factors.  The assumptions and methodologies used by AIR in creating the models may not constitute the exclusive set of reasonable </t>
  </si>
  <si>
    <t xml:space="preserve">assumptions and methodologies.  The use of alternative assumptions and methodologies could yield materially different results.  Also, the output of the models depends on data </t>
  </si>
  <si>
    <t>and inputs supplied by others, and any gaps, inaccuracies, or changes to the inputs can substantially affect the output.</t>
  </si>
  <si>
    <t>© Copyright by EQECAT, Inc. All rights reserved.</t>
  </si>
  <si>
    <t>This report contains confidential information of EQECAT, Inc. All distributes must keep this report strictly confidential.  EQECAT, Inc. is not liable for any special, indirect</t>
  </si>
  <si>
    <t>or consequential damages including, without limitation, losses or damages arising from or related to any use of or decisions based upon any information contained in this report.</t>
  </si>
  <si>
    <t>AOAH</t>
  </si>
  <si>
    <t>AOther</t>
  </si>
  <si>
    <t>Other</t>
  </si>
  <si>
    <t>Values represent NFIP exposure after applying ACV and Co-Insurance factors. As a result the values are depreciated relative to the pre-import detailed augmented values.</t>
  </si>
  <si>
    <t>TIV</t>
  </si>
  <si>
    <t>Limit</t>
  </si>
  <si>
    <t>% Change</t>
  </si>
  <si>
    <t>Geo Match Level Code</t>
  </si>
  <si>
    <t>Construction</t>
  </si>
  <si>
    <t>Mobile Homes</t>
  </si>
  <si>
    <t>Values and Limits are in Millions</t>
  </si>
  <si>
    <t>Stories</t>
  </si>
  <si>
    <t>Data as of May 31, 2019</t>
  </si>
  <si>
    <t>NA</t>
  </si>
  <si>
    <t>Occupancy</t>
  </si>
  <si>
    <t>ContentsValue</t>
  </si>
  <si>
    <t>ContentsLimit</t>
  </si>
  <si>
    <t>0</t>
  </si>
  <si>
    <t>500</t>
  </si>
  <si>
    <t>1000</t>
  </si>
  <si>
    <t>1250</t>
  </si>
  <si>
    <t>1500</t>
  </si>
  <si>
    <t>2000</t>
  </si>
  <si>
    <t>3000</t>
  </si>
  <si>
    <t>4000</t>
  </si>
  <si>
    <t>5000</t>
  </si>
  <si>
    <t>10000</t>
  </si>
  <si>
    <t>15000</t>
  </si>
  <si>
    <t>20000</t>
  </si>
  <si>
    <t>25000</t>
  </si>
  <si>
    <t>50000</t>
  </si>
  <si>
    <t>A: Zero</t>
  </si>
  <si>
    <t>B: &gt; 0 to &lt;= 3</t>
  </si>
  <si>
    <t>C: &gt; 3 to &lt;= 7</t>
  </si>
  <si>
    <t>D: &gt; 7 to &lt;= 10</t>
  </si>
  <si>
    <t>E: &gt; 10 to &lt;= 15</t>
  </si>
  <si>
    <t>F: &gt; 15 to &lt;= 20</t>
  </si>
  <si>
    <t>G: Unknown</t>
  </si>
  <si>
    <t>Secondary Risk Characteristics used in AIR Modeling include First Floor Height (Revised Low Floor minus Revised Lowest Adjacent Grade provided by NFIP) and Foundation Type</t>
  </si>
  <si>
    <t>NFIP 2020 AIR Inland Flood Exposure Report</t>
  </si>
  <si>
    <t>National Flood Insurance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</si>
</sst>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0,,&quot;&quot;"/>
    <numFmt numFmtId="166" formatCode="#,##0,,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sz val="14"/>
      <color rgb="FF002C77"/>
      <name val="Arial"/>
      <family val="2"/>
    </font>
    <font>
      <sz val="16"/>
      <color rgb="FF002C77"/>
      <name val="Arial"/>
      <family val="2"/>
    </font>
    <font>
      <sz val="12"/>
      <color rgb="FF002C77"/>
      <name val="Arial"/>
      <family val="2"/>
    </font>
    <font>
      <sz val="11"/>
      <color rgb="FF002C77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sz val="11"/>
      <color theme="1"/>
      <name val="Arial"/>
      <family val="2"/>
    </font>
    <font>
      <u/>
      <sz val="9"/>
      <color rgb="FF002C77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sz val="10"/>
      <color indexed="8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002C77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00A8C8"/>
        <bgColor indexed="64"/>
      </patternFill>
    </fill>
    <fill>
      <patternFill patternType="solid">
        <fgColor rgb="FFEBEBEB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43" fontId="1" fillId="0" borderId="0" applyFont="0" applyFill="0" applyBorder="0" applyAlignment="0" applyProtection="0"/>
    <xf numFmtId="0" fontId="17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165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8" fillId="5" borderId="4" applyNumberFormat="0" applyAlignment="0" applyProtection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17" fillId="0" borderId="0"/>
    <xf numFmtId="0" fontId="22" fillId="0" borderId="0"/>
    <xf numFmtId="0" fontId="17" fillId="0" borderId="0"/>
    <xf numFmtId="0" fontId="22" fillId="0" borderId="0"/>
    <xf numFmtId="0" fontId="30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22" fillId="0" borderId="0"/>
    <xf numFmtId="0" fontId="31" fillId="0" borderId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1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/>
    <xf numFmtId="0" fontId="18" fillId="0" borderId="0" xfId="2" applyFont="1" applyFill="1"/>
    <xf numFmtId="0" fontId="25" fillId="0" borderId="0" xfId="3" applyFont="1" applyAlignment="1" applyProtection="1">
      <alignment horizontal="right"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Fill="1" applyAlignment="1">
      <alignment horizontal="left" vertical="center" wrapText="1"/>
    </xf>
    <xf numFmtId="164" fontId="32" fillId="34" borderId="11" xfId="1" applyNumberFormat="1" applyFont="1" applyFill="1" applyBorder="1" applyAlignment="1">
      <alignment horizontal="center" vertical="center"/>
    </xf>
    <xf numFmtId="164" fontId="32" fillId="34" borderId="12" xfId="1" applyNumberFormat="1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164" fontId="34" fillId="35" borderId="19" xfId="0" applyNumberFormat="1" applyFont="1" applyFill="1" applyBorder="1"/>
    <xf numFmtId="0" fontId="21" fillId="33" borderId="0" xfId="2" applyFont="1" applyFill="1"/>
    <xf numFmtId="0" fontId="35" fillId="33" borderId="0" xfId="2" applyFont="1" applyFill="1"/>
    <xf numFmtId="0" fontId="15" fillId="33" borderId="0" xfId="0" applyFont="1" applyFill="1"/>
    <xf numFmtId="0" fontId="32" fillId="34" borderId="11" xfId="0" applyFont="1" applyFill="1" applyBorder="1" applyAlignment="1">
      <alignment horizontal="center" vertical="center"/>
    </xf>
    <xf numFmtId="0" fontId="34" fillId="35" borderId="19" xfId="0" applyFont="1" applyFill="1" applyBorder="1"/>
    <xf numFmtId="0" fontId="34" fillId="35" borderId="18" xfId="0" applyFont="1" applyFill="1" applyBorder="1" applyAlignment="1">
      <alignment horizontal="center"/>
    </xf>
    <xf numFmtId="0" fontId="0" fillId="0" borderId="0" xfId="0"/>
    <xf numFmtId="0" fontId="19" fillId="0" borderId="0" xfId="2" applyFont="1" applyFill="1"/>
    <xf numFmtId="0" fontId="20" fillId="33" borderId="0" xfId="2" applyFont="1" applyFill="1"/>
    <xf numFmtId="0" fontId="21" fillId="33" borderId="0" xfId="2" applyFont="1" applyFill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15" fillId="33" borderId="0" xfId="0" applyFont="1" applyFill="1"/>
    <xf numFmtId="0" fontId="32" fillId="34" borderId="10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center"/>
    </xf>
    <xf numFmtId="164" fontId="34" fillId="0" borderId="19" xfId="0" applyNumberFormat="1" applyFont="1" applyFill="1" applyBorder="1"/>
    <xf numFmtId="0" fontId="15" fillId="0" borderId="0" xfId="0" applyFont="1"/>
    <xf numFmtId="0" fontId="32" fillId="34" borderId="21" xfId="0" applyFont="1" applyFill="1" applyBorder="1" applyAlignment="1">
      <alignment horizontal="center" vertical="center"/>
    </xf>
    <xf numFmtId="9" fontId="33" fillId="0" borderId="0" xfId="74" applyFont="1" applyFill="1" applyBorder="1"/>
    <xf numFmtId="9" fontId="33" fillId="35" borderId="0" xfId="74" applyFont="1" applyFill="1" applyBorder="1"/>
    <xf numFmtId="9" fontId="33" fillId="0" borderId="14" xfId="74" applyFont="1" applyFill="1" applyBorder="1"/>
    <xf numFmtId="9" fontId="33" fillId="0" borderId="15" xfId="74" applyFont="1" applyFill="1" applyBorder="1"/>
    <xf numFmtId="9" fontId="33" fillId="35" borderId="17" xfId="74" applyFont="1" applyFill="1" applyBorder="1"/>
    <xf numFmtId="9" fontId="33" fillId="0" borderId="17" xfId="74" applyFont="1" applyFill="1" applyBorder="1"/>
    <xf numFmtId="0" fontId="32" fillId="34" borderId="22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/>
    </xf>
    <xf numFmtId="0" fontId="33" fillId="35" borderId="23" xfId="0" applyFont="1" applyFill="1" applyBorder="1" applyAlignment="1">
      <alignment horizontal="center"/>
    </xf>
    <xf numFmtId="0" fontId="33" fillId="0" borderId="23" xfId="0" applyFont="1" applyFill="1" applyBorder="1" applyAlignment="1">
      <alignment horizontal="center"/>
    </xf>
    <xf numFmtId="9" fontId="34" fillId="35" borderId="11" xfId="74" applyFont="1" applyFill="1" applyBorder="1"/>
    <xf numFmtId="9" fontId="34" fillId="35" borderId="12" xfId="74" applyFont="1" applyFill="1" applyBorder="1"/>
    <xf numFmtId="0" fontId="32" fillId="34" borderId="15" xfId="0" applyFont="1" applyFill="1" applyBorder="1" applyAlignment="1">
      <alignment horizontal="center" vertical="center"/>
    </xf>
    <xf numFmtId="0" fontId="34" fillId="35" borderId="21" xfId="0" applyFont="1" applyFill="1" applyBorder="1" applyAlignment="1">
      <alignment horizontal="center"/>
    </xf>
    <xf numFmtId="164" fontId="0" fillId="0" borderId="10" xfId="1" applyNumberFormat="1" applyFont="1" applyBorder="1"/>
    <xf numFmtId="9" fontId="0" fillId="0" borderId="12" xfId="74" applyFont="1" applyBorder="1"/>
    <xf numFmtId="9" fontId="0" fillId="0" borderId="11" xfId="74" applyFont="1" applyBorder="1"/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0" fillId="0" borderId="0" xfId="0"/>
    <xf numFmtId="164" fontId="33" fillId="0" borderId="13" xfId="1" applyNumberFormat="1" applyFont="1" applyFill="1" applyBorder="1"/>
    <xf numFmtId="164" fontId="33" fillId="35" borderId="16" xfId="1" applyNumberFormat="1" applyFont="1" applyFill="1" applyBorder="1"/>
    <xf numFmtId="164" fontId="33" fillId="0" borderId="16" xfId="1" applyNumberFormat="1" applyFont="1" applyFill="1" applyBorder="1"/>
    <xf numFmtId="164" fontId="34" fillId="35" borderId="10" xfId="1" applyNumberFormat="1" applyFont="1" applyFill="1" applyBorder="1"/>
    <xf numFmtId="9" fontId="34" fillId="0" borderId="11" xfId="74" applyFont="1" applyFill="1" applyBorder="1"/>
    <xf numFmtId="0" fontId="33" fillId="35" borderId="23" xfId="0" applyFont="1" applyFill="1" applyBorder="1" applyAlignment="1">
      <alignment horizontal="center" vertical="center"/>
    </xf>
    <xf numFmtId="0" fontId="33" fillId="0" borderId="22" xfId="1" applyNumberFormat="1" applyFont="1" applyFill="1" applyBorder="1" applyAlignment="1">
      <alignment horizontal="center" vertical="center"/>
    </xf>
    <xf numFmtId="164" fontId="32" fillId="34" borderId="22" xfId="1" applyNumberFormat="1" applyFont="1" applyFill="1" applyBorder="1" applyAlignment="1">
      <alignment horizontal="center" vertical="center"/>
    </xf>
    <xf numFmtId="9" fontId="34" fillId="0" borderId="12" xfId="74" applyFont="1" applyFill="1" applyBorder="1"/>
    <xf numFmtId="9" fontId="33" fillId="0" borderId="16" xfId="74" applyFont="1" applyFill="1" applyBorder="1"/>
    <xf numFmtId="9" fontId="33" fillId="35" borderId="16" xfId="74" applyFont="1" applyFill="1" applyBorder="1"/>
    <xf numFmtId="9" fontId="33" fillId="0" borderId="13" xfId="74" applyFont="1" applyFill="1" applyBorder="1"/>
    <xf numFmtId="0" fontId="34" fillId="0" borderId="10" xfId="0" applyFont="1" applyFill="1" applyBorder="1" applyAlignment="1">
      <alignment horizontal="center"/>
    </xf>
    <xf numFmtId="9" fontId="34" fillId="0" borderId="10" xfId="74" applyFont="1" applyFill="1" applyBorder="1"/>
    <xf numFmtId="164" fontId="34" fillId="0" borderId="10" xfId="1" applyNumberFormat="1" applyFont="1" applyFill="1" applyBorder="1"/>
    <xf numFmtId="0" fontId="34" fillId="35" borderId="1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164" fontId="33" fillId="0" borderId="14" xfId="1" applyNumberFormat="1" applyFont="1" applyFill="1" applyBorder="1"/>
    <xf numFmtId="164" fontId="33" fillId="35" borderId="0" xfId="1" applyNumberFormat="1" applyFont="1" applyFill="1" applyBorder="1"/>
    <xf numFmtId="164" fontId="33" fillId="0" borderId="0" xfId="1" applyNumberFormat="1" applyFont="1" applyFill="1" applyBorder="1"/>
    <xf numFmtId="0" fontId="33" fillId="0" borderId="13" xfId="0" applyFont="1" applyFill="1" applyBorder="1" applyAlignment="1">
      <alignment horizontal="center"/>
    </xf>
    <xf numFmtId="0" fontId="33" fillId="35" borderId="16" xfId="0" applyFont="1" applyFill="1" applyBorder="1" applyAlignment="1">
      <alignment horizontal="center"/>
    </xf>
    <xf numFmtId="0" fontId="33" fillId="0" borderId="16" xfId="0" applyFont="1" applyFill="1" applyBorder="1" applyAlignment="1">
      <alignment horizontal="center"/>
    </xf>
    <xf numFmtId="0" fontId="33" fillId="0" borderId="14" xfId="0" applyFont="1" applyFill="1" applyBorder="1" applyAlignment="1">
      <alignment horizontal="center" wrapText="1"/>
    </xf>
    <xf numFmtId="0" fontId="33" fillId="35" borderId="0" xfId="0" applyFont="1" applyFill="1" applyBorder="1" applyAlignment="1">
      <alignment horizontal="center" wrapText="1"/>
    </xf>
    <xf numFmtId="0" fontId="33" fillId="0" borderId="0" xfId="0" applyFont="1" applyFill="1" applyBorder="1" applyAlignment="1">
      <alignment horizontal="center" wrapText="1"/>
    </xf>
    <xf numFmtId="0" fontId="15" fillId="0" borderId="0" xfId="0" applyFont="1"/>
    <xf numFmtId="0" fontId="33" fillId="0" borderId="14" xfId="0" applyFont="1" applyFill="1" applyBorder="1" applyAlignment="1">
      <alignment horizontal="center"/>
    </xf>
    <xf numFmtId="0" fontId="33" fillId="35" borderId="0" xfId="0" applyFont="1" applyFill="1" applyBorder="1" applyAlignment="1">
      <alignment horizont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/>
    </xf>
    <xf numFmtId="166" fontId="33" fillId="0" borderId="14" xfId="1" applyNumberFormat="1" applyFont="1" applyFill="1" applyBorder="1"/>
    <xf numFmtId="166" fontId="33" fillId="0" borderId="15" xfId="1" applyNumberFormat="1" applyFont="1" applyFill="1" applyBorder="1"/>
    <xf numFmtId="166" fontId="33" fillId="0" borderId="0" xfId="1" applyNumberFormat="1" applyFont="1" applyFill="1" applyBorder="1"/>
    <xf numFmtId="166" fontId="33" fillId="35" borderId="0" xfId="1" applyNumberFormat="1" applyFont="1" applyFill="1" applyBorder="1"/>
    <xf numFmtId="166" fontId="33" fillId="0" borderId="17" xfId="1" applyNumberFormat="1" applyFont="1" applyFill="1" applyBorder="1"/>
    <xf numFmtId="166" fontId="33" fillId="35" borderId="17" xfId="1" applyNumberFormat="1" applyFont="1" applyFill="1" applyBorder="1"/>
    <xf numFmtId="166" fontId="34" fillId="35" borderId="19" xfId="0" applyNumberFormat="1" applyFont="1" applyFill="1" applyBorder="1"/>
    <xf numFmtId="166" fontId="34" fillId="35" borderId="20" xfId="0" applyNumberFormat="1" applyFont="1" applyFill="1" applyBorder="1"/>
    <xf numFmtId="166" fontId="34" fillId="0" borderId="19" xfId="0" applyNumberFormat="1" applyFont="1" applyFill="1" applyBorder="1"/>
    <xf numFmtId="166" fontId="34" fillId="0" borderId="20" xfId="0" applyNumberFormat="1" applyFont="1" applyFill="1" applyBorder="1"/>
    <xf numFmtId="166" fontId="0" fillId="0" borderId="11" xfId="1" applyNumberFormat="1" applyFont="1" applyBorder="1"/>
    <xf numFmtId="166" fontId="0" fillId="0" borderId="12" xfId="1" applyNumberFormat="1" applyFont="1" applyBorder="1"/>
    <xf numFmtId="166" fontId="34" fillId="35" borderId="11" xfId="1" applyNumberFormat="1" applyFont="1" applyFill="1" applyBorder="1"/>
    <xf numFmtId="166" fontId="34" fillId="35" borderId="12" xfId="1" applyNumberFormat="1" applyFont="1" applyFill="1" applyBorder="1"/>
    <xf numFmtId="166" fontId="34" fillId="0" borderId="11" xfId="1" applyNumberFormat="1" applyFont="1" applyFill="1" applyBorder="1"/>
    <xf numFmtId="166" fontId="34" fillId="0" borderId="12" xfId="1" applyNumberFormat="1" applyFont="1" applyFill="1" applyBorder="1"/>
    <xf numFmtId="166" fontId="0" fillId="0" borderId="0" xfId="0" applyNumberFormat="1"/>
    <xf numFmtId="0" fontId="33" fillId="0" borderId="22" xfId="0" applyFont="1" applyFill="1" applyBorder="1" applyAlignment="1">
      <alignment horizontal="center" vertical="center"/>
    </xf>
    <xf numFmtId="0" fontId="33" fillId="0" borderId="23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15" fillId="0" borderId="17" xfId="0" applyFont="1" applyBorder="1" applyAlignment="1">
      <alignment horizontal="center" wrapText="1"/>
    </xf>
    <xf numFmtId="164" fontId="33" fillId="0" borderId="13" xfId="1" applyNumberFormat="1" applyFont="1" applyFill="1" applyBorder="1" applyAlignment="1">
      <alignment vertical="center"/>
    </xf>
    <xf numFmtId="166" fontId="33" fillId="0" borderId="14" xfId="1" applyNumberFormat="1" applyFont="1" applyFill="1" applyBorder="1" applyAlignment="1">
      <alignment vertical="center"/>
    </xf>
    <xf numFmtId="166" fontId="33" fillId="0" borderId="15" xfId="1" applyNumberFormat="1" applyFont="1" applyFill="1" applyBorder="1" applyAlignment="1">
      <alignment vertical="center"/>
    </xf>
    <xf numFmtId="9" fontId="33" fillId="0" borderId="14" xfId="74" applyFont="1" applyFill="1" applyBorder="1" applyAlignment="1">
      <alignment vertical="center"/>
    </xf>
    <xf numFmtId="9" fontId="33" fillId="0" borderId="15" xfId="74" applyFont="1" applyFill="1" applyBorder="1" applyAlignment="1">
      <alignment vertical="center"/>
    </xf>
    <xf numFmtId="164" fontId="33" fillId="35" borderId="16" xfId="1" applyNumberFormat="1" applyFont="1" applyFill="1" applyBorder="1" applyAlignment="1">
      <alignment vertical="center"/>
    </xf>
    <xf numFmtId="166" fontId="33" fillId="35" borderId="0" xfId="1" applyNumberFormat="1" applyFont="1" applyFill="1" applyBorder="1" applyAlignment="1">
      <alignment vertical="center"/>
    </xf>
    <xf numFmtId="166" fontId="33" fillId="35" borderId="17" xfId="1" applyNumberFormat="1" applyFont="1" applyFill="1" applyBorder="1" applyAlignment="1">
      <alignment vertical="center"/>
    </xf>
    <xf numFmtId="9" fontId="33" fillId="35" borderId="0" xfId="74" applyFont="1" applyFill="1" applyBorder="1" applyAlignment="1">
      <alignment vertical="center"/>
    </xf>
    <xf numFmtId="9" fontId="33" fillId="35" borderId="17" xfId="74" applyFont="1" applyFill="1" applyBorder="1" applyAlignment="1">
      <alignment vertical="center"/>
    </xf>
    <xf numFmtId="164" fontId="33" fillId="0" borderId="16" xfId="1" applyNumberFormat="1" applyFont="1" applyFill="1" applyBorder="1" applyAlignment="1">
      <alignment vertical="center"/>
    </xf>
    <xf numFmtId="166" fontId="33" fillId="0" borderId="0" xfId="1" applyNumberFormat="1" applyFont="1" applyFill="1" applyBorder="1" applyAlignment="1">
      <alignment vertical="center"/>
    </xf>
    <xf numFmtId="166" fontId="33" fillId="0" borderId="17" xfId="1" applyNumberFormat="1" applyFont="1" applyFill="1" applyBorder="1" applyAlignment="1">
      <alignment vertical="center"/>
    </xf>
    <xf numFmtId="9" fontId="33" fillId="0" borderId="0" xfId="74" applyFont="1" applyFill="1" applyBorder="1" applyAlignment="1">
      <alignment vertical="center"/>
    </xf>
    <xf numFmtId="9" fontId="33" fillId="0" borderId="17" xfId="74" applyFont="1" applyFill="1" applyBorder="1" applyAlignment="1">
      <alignment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9" fontId="33" fillId="0" borderId="14" xfId="74" applyFont="1" applyFill="1" applyBorder="1" applyAlignment="1">
      <alignment horizontal="right"/>
    </xf>
    <xf numFmtId="9" fontId="33" fillId="0" borderId="15" xfId="74" applyFont="1" applyFill="1" applyBorder="1" applyAlignment="1">
      <alignment horizontal="right"/>
    </xf>
    <xf numFmtId="9" fontId="33" fillId="35" borderId="0" xfId="74" applyFont="1" applyFill="1" applyBorder="1" applyAlignment="1">
      <alignment horizontal="right"/>
    </xf>
    <xf numFmtId="9" fontId="33" fillId="35" borderId="17" xfId="74" applyFont="1" applyFill="1" applyBorder="1" applyAlignment="1">
      <alignment horizontal="right"/>
    </xf>
    <xf numFmtId="9" fontId="33" fillId="0" borderId="0" xfId="74" applyFont="1" applyFill="1" applyBorder="1" applyAlignment="1">
      <alignment horizontal="right"/>
    </xf>
    <xf numFmtId="9" fontId="33" fillId="0" borderId="17" xfId="74" applyFont="1" applyFill="1" applyBorder="1" applyAlignment="1">
      <alignment horizontal="right"/>
    </xf>
    <xf numFmtId="9" fontId="34" fillId="35" borderId="11" xfId="74" applyFont="1" applyFill="1" applyBorder="1" applyAlignment="1">
      <alignment horizontal="right"/>
    </xf>
    <xf numFmtId="9" fontId="34" fillId="35" borderId="12" xfId="74" applyFont="1" applyFill="1" applyBorder="1" applyAlignment="1">
      <alignment horizontal="right"/>
    </xf>
    <xf numFmtId="164" fontId="34" fillId="35" borderId="11" xfId="1" applyNumberFormat="1" applyFont="1" applyFill="1" applyBorder="1"/>
    <xf numFmtId="0" fontId="32" fillId="34" borderId="13" xfId="0" applyFont="1" applyFill="1" applyBorder="1" applyAlignment="1">
      <alignment horizontal="center" vertical="center"/>
    </xf>
    <xf numFmtId="0" fontId="32" fillId="34" borderId="14" xfId="0" applyFont="1" applyFill="1" applyBorder="1" applyAlignment="1">
      <alignment horizontal="center" vertical="center"/>
    </xf>
    <xf numFmtId="0" fontId="32" fillId="34" borderId="15" xfId="0" applyFont="1" applyFill="1" applyBorder="1" applyAlignment="1">
      <alignment horizontal="center" vertical="center"/>
    </xf>
    <xf numFmtId="0" fontId="32" fillId="34" borderId="10" xfId="0" applyFont="1" applyFill="1" applyBorder="1" applyAlignment="1">
      <alignment horizontal="center" vertical="center"/>
    </xf>
    <xf numFmtId="0" fontId="32" fillId="34" borderId="11" xfId="0" applyFont="1" applyFill="1" applyBorder="1" applyAlignment="1">
      <alignment horizontal="center" vertical="center"/>
    </xf>
    <xf numFmtId="0" fontId="32" fillId="34" borderId="12" xfId="0" applyFont="1" applyFill="1" applyBorder="1" applyAlignment="1">
      <alignment horizontal="center" vertical="center"/>
    </xf>
    <xf numFmtId="0" fontId="35" fillId="33" borderId="0" xfId="2" applyFont="1" applyFill="1" applyAlignment="1"/>
  </cellXfs>
  <cellStyles count="75">
    <cellStyle name="20% - Accent1 2" xfId="4"/>
    <cellStyle name="20% - Accent2 2" xfId="5"/>
    <cellStyle name="20% - Accent3 2" xfId="6"/>
    <cellStyle name="20% - Accent4 2" xfId="7"/>
    <cellStyle name="20% - Accent5 2" xfId="8"/>
    <cellStyle name="20% - Accent6 2" xfId="9"/>
    <cellStyle name="40% - Accent1 2" xfId="10"/>
    <cellStyle name="40% - Accent2 2" xfId="11"/>
    <cellStyle name="40% - Accent3 2" xfId="12"/>
    <cellStyle name="40% - Accent4 2" xfId="13"/>
    <cellStyle name="40% - Accent5 2" xfId="14"/>
    <cellStyle name="40% - Accent6 2" xfId="15"/>
    <cellStyle name="60% - Accent1 2" xfId="16"/>
    <cellStyle name="60% - Accent2 2" xfId="17"/>
    <cellStyle name="60% - Accent3 2" xfId="18"/>
    <cellStyle name="60% - Accent4 2" xfId="19"/>
    <cellStyle name="60% - Accent5 2" xfId="20"/>
    <cellStyle name="60% - Accent6 2" xfId="21"/>
    <cellStyle name="Accent1 2" xfId="22"/>
    <cellStyle name="Accent2 2" xfId="23"/>
    <cellStyle name="Accent3 2" xfId="24"/>
    <cellStyle name="Accent4 2" xfId="25"/>
    <cellStyle name="Accent5 2" xfId="26"/>
    <cellStyle name="Accent6 2" xfId="27"/>
    <cellStyle name="Bad 2" xfId="28"/>
    <cellStyle name="Calculation 2" xfId="29"/>
    <cellStyle name="Check Cell 2" xfId="30"/>
    <cellStyle name="Comma" xfId="1" builtinId="3"/>
    <cellStyle name="Comma 2" xfId="31"/>
    <cellStyle name="Comma 2 2" xfId="32"/>
    <cellStyle name="Comma 2 3" xfId="33"/>
    <cellStyle name="Comma 2 4" xfId="34"/>
    <cellStyle name="Comma 3" xfId="35"/>
    <cellStyle name="Explanatory Text 2" xfId="36"/>
    <cellStyle name="Good 2" xfId="37"/>
    <cellStyle name="Heading 1 2" xfId="38"/>
    <cellStyle name="Heading 2 2" xfId="39"/>
    <cellStyle name="Heading 3 2" xfId="40"/>
    <cellStyle name="Heading 4 2" xfId="41"/>
    <cellStyle name="Hyperlink" xfId="3" builtinId="8"/>
    <cellStyle name="Hyperlink 2" xfId="42"/>
    <cellStyle name="Hyperlink 3" xfId="43"/>
    <cellStyle name="Hyperlink 4" xfId="44"/>
    <cellStyle name="Input 2" xfId="45"/>
    <cellStyle name="Linked Cell 2" xfId="46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4" xfId="52"/>
    <cellStyle name="Normal 2 4 2" xfId="53"/>
    <cellStyle name="Normal 3" xfId="54"/>
    <cellStyle name="Normal 3 2" xfId="55"/>
    <cellStyle name="Normal 4" xfId="56"/>
    <cellStyle name="Normal 4 2" xfId="57"/>
    <cellStyle name="Normal 4 3" xfId="58"/>
    <cellStyle name="Normal 5" xfId="59"/>
    <cellStyle name="Normal 6" xfId="2"/>
    <cellStyle name="Normal 6 2" xfId="60"/>
    <cellStyle name="Normal 6 3" xfId="61"/>
    <cellStyle name="Normal 7" xfId="62"/>
    <cellStyle name="Normal 8" xfId="63"/>
    <cellStyle name="Normale_Foglio1" xfId="64"/>
    <cellStyle name="Note 2" xfId="65"/>
    <cellStyle name="Output 2" xfId="66"/>
    <cellStyle name="Percent" xfId="74" builtinId="5"/>
    <cellStyle name="Percent 2" xfId="67"/>
    <cellStyle name="Percent 3" xfId="68"/>
    <cellStyle name="Percent 4" xfId="69"/>
    <cellStyle name="Percent 5" xfId="70"/>
    <cellStyle name="Percent 6" xfId="71"/>
    <cellStyle name="Total 2" xfId="72"/>
    <cellStyle name="Warning Text 2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0</xdr:colOff>
      <xdr:row>5</xdr:row>
      <xdr:rowOff>1143</xdr:rowOff>
    </xdr:to>
    <xdr:pic>
      <xdr:nvPicPr>
        <xdr:cNvPr id="2" name="BannerAbsolute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144000" cy="15727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10</xdr:col>
      <xdr:colOff>294147</xdr:colOff>
      <xdr:row>8</xdr:row>
      <xdr:rowOff>126965</xdr:rowOff>
    </xdr:to>
    <xdr:sp macro="" textlink="">
      <xdr:nvSpPr>
        <xdr:cNvPr id="2" name="EsriDoNotEdit"/>
        <xdr:cNvSpPr/>
      </xdr:nvSpPr>
      <xdr:spPr>
        <a:xfrm>
          <a:off x="0" y="0"/>
          <a:ext cx="6390147" cy="1650965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DO NOT EDIT </a:t>
          </a:r>
        </a:p>
        <a:p>
          <a:pPr algn="ctr"/>
          <a:r>
            <a:rPr lang="en-US" sz="5000" b="1" i="0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  <a:latin typeface="Verdana"/>
            </a:rPr>
            <a:t> For Esri use only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showGridLines="0" tabSelected="1" zoomScaleNormal="100" zoomScaleSheetLayoutView="100" workbookViewId="0">
      <selection activeCell="F5" sqref="F5"/>
    </sheetView>
  </sheetViews>
  <sheetFormatPr defaultRowHeight="15" x14ac:dyDescent="0.25"/>
  <cols>
    <col min="1" max="1" width="4.42578125" customWidth="1"/>
    <col min="2" max="2" width="78.85546875" customWidth="1"/>
  </cols>
  <sheetData>
    <row r="1" spans="1:9" ht="20.45" x14ac:dyDescent="0.35">
      <c r="A1" s="20" t="s">
        <v>176</v>
      </c>
      <c r="B1" s="1"/>
      <c r="C1" s="3"/>
      <c r="D1" s="4"/>
      <c r="E1" s="4"/>
      <c r="F1" s="4"/>
      <c r="G1" s="1"/>
      <c r="H1" s="1"/>
      <c r="I1" s="1"/>
    </row>
    <row r="2" spans="1:9" ht="15.6" x14ac:dyDescent="0.3">
      <c r="A2" s="21" t="s">
        <v>175</v>
      </c>
      <c r="B2" s="5"/>
      <c r="C2" s="6"/>
      <c r="D2" s="4"/>
      <c r="E2" s="4"/>
      <c r="F2" s="4"/>
      <c r="G2" s="1"/>
      <c r="H2" s="1"/>
      <c r="I2" s="1"/>
    </row>
    <row r="3" spans="1:9" ht="17.45" x14ac:dyDescent="0.3">
      <c r="A3" s="2"/>
      <c r="B3" s="5"/>
      <c r="C3" s="6"/>
      <c r="D3" s="4"/>
      <c r="E3" s="4"/>
      <c r="F3" s="4"/>
      <c r="G3" s="1"/>
      <c r="H3" s="1"/>
      <c r="I3" s="1"/>
    </row>
    <row r="4" spans="1:9" ht="14.45" x14ac:dyDescent="0.3">
      <c r="A4" s="7" t="s">
        <v>0</v>
      </c>
      <c r="B4" s="7"/>
      <c r="C4" s="7"/>
      <c r="D4" s="7"/>
      <c r="E4" s="7"/>
      <c r="F4" s="7"/>
      <c r="G4" s="7"/>
      <c r="H4" s="7"/>
      <c r="I4" s="7"/>
    </row>
    <row r="5" spans="1:9" ht="14.45" x14ac:dyDescent="0.3">
      <c r="A5" s="7"/>
      <c r="B5" s="8" t="s">
        <v>148</v>
      </c>
      <c r="C5" s="7"/>
      <c r="D5" s="7"/>
      <c r="E5" s="7"/>
      <c r="F5" s="7"/>
      <c r="G5" s="7"/>
      <c r="H5" s="7"/>
      <c r="I5" s="7"/>
    </row>
    <row r="6" spans="1:9" ht="5.25" customHeight="1" x14ac:dyDescent="0.3">
      <c r="A6" s="7"/>
      <c r="B6" s="8"/>
      <c r="C6" s="7"/>
      <c r="D6" s="7"/>
      <c r="E6" s="7"/>
      <c r="F6" s="7"/>
      <c r="G6" s="7"/>
      <c r="H6" s="7"/>
      <c r="I6" s="7"/>
    </row>
    <row r="7" spans="1:9" ht="14.45" x14ac:dyDescent="0.3">
      <c r="A7" s="1"/>
      <c r="B7" s="8" t="s">
        <v>1</v>
      </c>
      <c r="C7" s="8"/>
      <c r="D7" s="8"/>
      <c r="E7" s="8"/>
      <c r="F7" s="8"/>
      <c r="G7" s="8"/>
      <c r="H7" s="1"/>
      <c r="I7" s="1"/>
    </row>
    <row r="8" spans="1:9" ht="6.75" customHeight="1" x14ac:dyDescent="0.3">
      <c r="A8" s="1"/>
      <c r="B8" s="8"/>
      <c r="C8" s="8"/>
      <c r="D8" s="8"/>
      <c r="E8" s="8"/>
      <c r="F8" s="8"/>
      <c r="G8" s="8"/>
      <c r="H8" s="1"/>
      <c r="I8" s="1"/>
    </row>
    <row r="9" spans="1:9" ht="26.45" x14ac:dyDescent="0.3">
      <c r="A9" s="1"/>
      <c r="B9" s="8" t="s">
        <v>139</v>
      </c>
      <c r="C9" s="1"/>
      <c r="D9" s="1"/>
      <c r="E9" s="1"/>
      <c r="F9" s="1"/>
      <c r="G9" s="1"/>
      <c r="H9" s="1"/>
      <c r="I9" s="1"/>
    </row>
    <row r="10" spans="1:9" ht="8.25" customHeight="1" x14ac:dyDescent="0.3">
      <c r="A10" s="1"/>
      <c r="B10" s="8"/>
      <c r="C10" s="1"/>
      <c r="D10" s="1"/>
      <c r="E10" s="1"/>
      <c r="F10" s="1"/>
      <c r="G10" s="1"/>
      <c r="H10" s="1"/>
      <c r="I10" s="1"/>
    </row>
    <row r="11" spans="1:9" ht="26.45" x14ac:dyDescent="0.3">
      <c r="A11" s="1"/>
      <c r="B11" s="8" t="s">
        <v>174</v>
      </c>
      <c r="C11" s="8"/>
      <c r="D11" s="8"/>
      <c r="E11" s="8"/>
      <c r="F11" s="8"/>
      <c r="G11" s="8"/>
      <c r="H11" s="8"/>
      <c r="I11" s="8"/>
    </row>
    <row r="12" spans="1:9" ht="14.45" x14ac:dyDescent="0.3">
      <c r="A12" s="1"/>
      <c r="B12" s="8"/>
      <c r="C12" s="1"/>
      <c r="D12" s="1"/>
      <c r="E12" s="1"/>
      <c r="F12" s="1"/>
      <c r="G12" s="1"/>
      <c r="H12" s="1"/>
      <c r="I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showGridLines="0" zoomScaleNormal="100" zoomScaleSheetLayoutView="100" workbookViewId="0">
      <selection activeCell="I3" sqref="I3"/>
    </sheetView>
  </sheetViews>
  <sheetFormatPr defaultRowHeight="15" x14ac:dyDescent="0.25"/>
  <cols>
    <col min="1" max="1" width="26.85546875" customWidth="1"/>
    <col min="2" max="2" width="15.7109375" customWidth="1"/>
    <col min="3" max="3" width="12.28515625" customWidth="1"/>
    <col min="4" max="4" width="10.5703125" customWidth="1"/>
    <col min="5" max="6" width="10.5703125" bestFit="1" customWidth="1"/>
    <col min="7" max="7" width="9.140625" bestFit="1" customWidth="1"/>
    <col min="8" max="8" width="9.28515625" bestFit="1" customWidth="1"/>
    <col min="9" max="9" width="9.5703125" bestFit="1" customWidth="1"/>
    <col min="10" max="10" width="8.5703125" bestFit="1" customWidth="1"/>
    <col min="11" max="11" width="7.5703125" bestFit="1" customWidth="1"/>
    <col min="12" max="12" width="20.7109375" bestFit="1" customWidth="1"/>
    <col min="13" max="13" width="20.5703125" bestFit="1" customWidth="1"/>
    <col min="14" max="15" width="20.7109375" bestFit="1" customWidth="1"/>
    <col min="16" max="16" width="20.5703125" bestFit="1" customWidth="1"/>
  </cols>
  <sheetData>
    <row r="1" spans="1:17" s="54" customFormat="1" ht="20.45" x14ac:dyDescent="0.35">
      <c r="A1" s="20" t="s">
        <v>176</v>
      </c>
    </row>
    <row r="2" spans="1:17" s="54" customFormat="1" ht="15" customHeight="1" x14ac:dyDescent="0.3">
      <c r="A2" s="21" t="s">
        <v>175</v>
      </c>
    </row>
    <row r="3" spans="1:17" s="54" customFormat="1" ht="14.25" customHeight="1" x14ac:dyDescent="0.3">
      <c r="A3" s="22" t="s">
        <v>148</v>
      </c>
    </row>
    <row r="4" spans="1:17" s="54" customFormat="1" ht="14.25" customHeight="1" x14ac:dyDescent="0.3">
      <c r="A4" s="14" t="s">
        <v>2</v>
      </c>
    </row>
    <row r="5" spans="1:17" s="54" customFormat="1" ht="14.25" customHeight="1" x14ac:dyDescent="0.3">
      <c r="A5" s="22" t="s">
        <v>3</v>
      </c>
    </row>
    <row r="6" spans="1:17" s="54" customFormat="1" ht="14.25" customHeight="1" x14ac:dyDescent="0.3">
      <c r="A6" s="22" t="s">
        <v>146</v>
      </c>
    </row>
    <row r="8" spans="1:17" ht="14.45" customHeight="1" x14ac:dyDescent="0.3">
      <c r="A8" s="88" t="s">
        <v>4</v>
      </c>
      <c r="B8" s="153">
        <v>2019</v>
      </c>
      <c r="C8" s="154"/>
      <c r="D8" s="155"/>
      <c r="E8" s="153">
        <v>2018</v>
      </c>
      <c r="F8" s="154"/>
      <c r="G8" s="155"/>
      <c r="H8" s="154" t="s">
        <v>142</v>
      </c>
      <c r="I8" s="154"/>
      <c r="J8" s="155"/>
    </row>
    <row r="9" spans="1:17" ht="14.45" customHeight="1" x14ac:dyDescent="0.3">
      <c r="A9" s="32" t="s">
        <v>143</v>
      </c>
      <c r="B9" s="50" t="s">
        <v>5</v>
      </c>
      <c r="C9" s="51" t="s">
        <v>140</v>
      </c>
      <c r="D9" s="11" t="s">
        <v>141</v>
      </c>
      <c r="E9" s="132" t="s">
        <v>5</v>
      </c>
      <c r="F9" s="133" t="s">
        <v>140</v>
      </c>
      <c r="G9" s="134" t="s">
        <v>141</v>
      </c>
      <c r="H9" s="16" t="s">
        <v>5</v>
      </c>
      <c r="I9" s="16" t="s">
        <v>140</v>
      </c>
      <c r="J9" s="11" t="s">
        <v>141</v>
      </c>
    </row>
    <row r="10" spans="1:17" ht="14.45" customHeight="1" x14ac:dyDescent="0.3">
      <c r="A10" s="71" t="s">
        <v>8</v>
      </c>
      <c r="B10" s="47">
        <v>4084129</v>
      </c>
      <c r="C10" s="104">
        <v>1696630540462</v>
      </c>
      <c r="D10" s="105">
        <v>1293594387000</v>
      </c>
      <c r="E10" s="47">
        <v>4073080</v>
      </c>
      <c r="F10" s="104">
        <v>1652308159723</v>
      </c>
      <c r="G10" s="105">
        <v>1270745905400</v>
      </c>
      <c r="H10" s="49">
        <f>B10/E10-1</f>
        <v>2.7126891688844523E-3</v>
      </c>
      <c r="I10" s="49">
        <f t="shared" ref="I10:J10" si="0">C10/F10-1</f>
        <v>2.6824524516316783E-2</v>
      </c>
      <c r="J10" s="48">
        <f t="shared" si="0"/>
        <v>1.7980370035351578E-2</v>
      </c>
      <c r="L10" s="54"/>
      <c r="M10" s="54"/>
      <c r="N10" s="54"/>
      <c r="O10" s="54"/>
      <c r="P10" s="54"/>
      <c r="Q10" s="54"/>
    </row>
    <row r="11" spans="1:17" ht="14.45" x14ac:dyDescent="0.3">
      <c r="L11" s="54"/>
      <c r="M11" s="54"/>
      <c r="N11" s="54"/>
      <c r="O11" s="54"/>
      <c r="P11" s="54"/>
      <c r="Q11" s="54"/>
    </row>
    <row r="12" spans="1:17" ht="14.45" customHeight="1" x14ac:dyDescent="0.3">
      <c r="A12" s="88" t="s">
        <v>9</v>
      </c>
      <c r="B12" s="153">
        <v>2019</v>
      </c>
      <c r="C12" s="154"/>
      <c r="D12" s="155"/>
      <c r="E12" s="153">
        <v>2018</v>
      </c>
      <c r="F12" s="154"/>
      <c r="G12" s="155"/>
      <c r="H12" s="154" t="s">
        <v>142</v>
      </c>
      <c r="I12" s="154"/>
      <c r="J12" s="155"/>
    </row>
    <row r="13" spans="1:17" ht="14.45" customHeight="1" x14ac:dyDescent="0.3">
      <c r="A13" s="39" t="s">
        <v>59</v>
      </c>
      <c r="B13" s="53" t="s">
        <v>5</v>
      </c>
      <c r="C13" s="52" t="s">
        <v>140</v>
      </c>
      <c r="D13" s="45" t="s">
        <v>141</v>
      </c>
      <c r="E13" s="135" t="s">
        <v>5</v>
      </c>
      <c r="F13" s="136" t="s">
        <v>140</v>
      </c>
      <c r="G13" s="137" t="s">
        <v>141</v>
      </c>
      <c r="H13" s="52" t="s">
        <v>5</v>
      </c>
      <c r="I13" s="52" t="s">
        <v>140</v>
      </c>
      <c r="J13" s="45" t="s">
        <v>141</v>
      </c>
      <c r="L13" s="54"/>
      <c r="M13" s="54"/>
      <c r="N13" s="54"/>
      <c r="O13" s="54"/>
      <c r="P13" s="54"/>
      <c r="Q13" s="54"/>
    </row>
    <row r="14" spans="1:17" ht="14.45" customHeight="1" x14ac:dyDescent="0.3">
      <c r="A14" s="40" t="s">
        <v>10</v>
      </c>
      <c r="B14" s="55">
        <v>38658</v>
      </c>
      <c r="C14" s="94">
        <v>16138387081</v>
      </c>
      <c r="D14" s="95">
        <v>12992043800</v>
      </c>
      <c r="E14" s="55">
        <v>39378</v>
      </c>
      <c r="F14" s="94">
        <v>16006270400</v>
      </c>
      <c r="G14" s="95">
        <v>12897554300</v>
      </c>
      <c r="H14" s="35">
        <f>B14/E14-1</f>
        <v>-1.8284321194575681E-2</v>
      </c>
      <c r="I14" s="35">
        <f t="shared" ref="I14:J14" si="1">C14/F14-1</f>
        <v>8.2540577972491924E-3</v>
      </c>
      <c r="J14" s="36">
        <f t="shared" si="1"/>
        <v>7.3261564016056102E-3</v>
      </c>
      <c r="L14" s="54"/>
      <c r="M14" s="54"/>
      <c r="N14" s="54"/>
      <c r="O14" s="54"/>
      <c r="P14" s="54"/>
      <c r="Q14" s="54"/>
    </row>
    <row r="15" spans="1:17" ht="14.45" customHeight="1" x14ac:dyDescent="0.3">
      <c r="A15" s="41" t="s">
        <v>11</v>
      </c>
      <c r="B15" s="56">
        <v>14842</v>
      </c>
      <c r="C15" s="97">
        <v>4272675117</v>
      </c>
      <c r="D15" s="99">
        <v>2886919700</v>
      </c>
      <c r="E15" s="56">
        <v>16114</v>
      </c>
      <c r="F15" s="97">
        <v>4643114889</v>
      </c>
      <c r="G15" s="99">
        <v>3020475100</v>
      </c>
      <c r="H15" s="34">
        <f t="shared" ref="H15:H63" si="2">B15/E15-1</f>
        <v>-7.893756981506761E-2</v>
      </c>
      <c r="I15" s="34">
        <f t="shared" ref="I15:I63" si="3">C15/F15-1</f>
        <v>-7.9782598720012032E-2</v>
      </c>
      <c r="J15" s="37">
        <f t="shared" ref="J15:J63" si="4">D15/G15-1</f>
        <v>-4.421668630872011E-2</v>
      </c>
      <c r="L15" s="54"/>
      <c r="M15" s="54"/>
      <c r="N15" s="54"/>
      <c r="O15" s="54"/>
      <c r="P15" s="54"/>
      <c r="Q15" s="54"/>
    </row>
    <row r="16" spans="1:17" ht="14.45" customHeight="1" x14ac:dyDescent="0.3">
      <c r="A16" s="42" t="s">
        <v>12</v>
      </c>
      <c r="B16" s="57">
        <v>28661</v>
      </c>
      <c r="C16" s="96">
        <v>12039108049</v>
      </c>
      <c r="D16" s="98">
        <v>7931014900</v>
      </c>
      <c r="E16" s="57">
        <v>29501</v>
      </c>
      <c r="F16" s="96">
        <v>12186258674</v>
      </c>
      <c r="G16" s="98">
        <v>8032299500</v>
      </c>
      <c r="H16" s="33">
        <f t="shared" si="2"/>
        <v>-2.8473611064031679E-2</v>
      </c>
      <c r="I16" s="33">
        <f t="shared" si="3"/>
        <v>-1.207512731647109E-2</v>
      </c>
      <c r="J16" s="38">
        <f t="shared" si="4"/>
        <v>-1.2609664268619425E-2</v>
      </c>
      <c r="L16" s="54"/>
      <c r="M16" s="54"/>
      <c r="N16" s="54"/>
      <c r="O16" s="54"/>
      <c r="P16" s="54"/>
      <c r="Q16" s="54"/>
    </row>
    <row r="17" spans="1:17" ht="14.45" customHeight="1" x14ac:dyDescent="0.3">
      <c r="A17" s="41" t="s">
        <v>13</v>
      </c>
      <c r="B17" s="56">
        <v>213433</v>
      </c>
      <c r="C17" s="97">
        <v>105497628447</v>
      </c>
      <c r="D17" s="99">
        <v>66167398800</v>
      </c>
      <c r="E17" s="56">
        <v>220411</v>
      </c>
      <c r="F17" s="97">
        <v>104044921373</v>
      </c>
      <c r="G17" s="99">
        <v>66991147500</v>
      </c>
      <c r="H17" s="34">
        <f t="shared" si="2"/>
        <v>-3.165903698091288E-2</v>
      </c>
      <c r="I17" s="34">
        <f t="shared" si="3"/>
        <v>1.3962306423319415E-2</v>
      </c>
      <c r="J17" s="37">
        <f t="shared" si="4"/>
        <v>-1.2296381398751222E-2</v>
      </c>
      <c r="L17" s="54"/>
      <c r="M17" s="54"/>
      <c r="N17" s="54"/>
      <c r="O17" s="54"/>
      <c r="P17" s="54"/>
      <c r="Q17" s="54"/>
    </row>
    <row r="18" spans="1:17" ht="14.45" customHeight="1" x14ac:dyDescent="0.3">
      <c r="A18" s="42" t="s">
        <v>14</v>
      </c>
      <c r="B18" s="57">
        <v>17558</v>
      </c>
      <c r="C18" s="96">
        <v>8356392652</v>
      </c>
      <c r="D18" s="98">
        <v>5526052000</v>
      </c>
      <c r="E18" s="57">
        <v>17465</v>
      </c>
      <c r="F18" s="96">
        <v>8045451533</v>
      </c>
      <c r="G18" s="98">
        <v>5389694200</v>
      </c>
      <c r="H18" s="33">
        <f t="shared" si="2"/>
        <v>5.3249355854565472E-3</v>
      </c>
      <c r="I18" s="33">
        <f t="shared" si="3"/>
        <v>3.8648063160235724E-2</v>
      </c>
      <c r="J18" s="38">
        <f t="shared" si="4"/>
        <v>2.5299728507788055E-2</v>
      </c>
      <c r="L18" s="54"/>
      <c r="M18" s="54"/>
      <c r="N18" s="54"/>
      <c r="O18" s="54"/>
      <c r="P18" s="54"/>
      <c r="Q18" s="54"/>
    </row>
    <row r="19" spans="1:17" ht="14.45" customHeight="1" x14ac:dyDescent="0.3">
      <c r="A19" s="41" t="s">
        <v>15</v>
      </c>
      <c r="B19" s="56">
        <v>28670</v>
      </c>
      <c r="C19" s="97">
        <v>16266878916</v>
      </c>
      <c r="D19" s="99">
        <v>9373927000</v>
      </c>
      <c r="E19" s="56">
        <v>29944</v>
      </c>
      <c r="F19" s="97">
        <v>16353940729</v>
      </c>
      <c r="G19" s="99">
        <v>9700521100</v>
      </c>
      <c r="H19" s="34">
        <f t="shared" si="2"/>
        <v>-4.2546086027250851E-2</v>
      </c>
      <c r="I19" s="34">
        <f t="shared" si="3"/>
        <v>-5.3235984184298868E-3</v>
      </c>
      <c r="J19" s="37">
        <f t="shared" si="4"/>
        <v>-3.3667686161725885E-2</v>
      </c>
      <c r="L19" s="54"/>
      <c r="M19" s="54"/>
      <c r="N19" s="54"/>
      <c r="O19" s="54"/>
      <c r="P19" s="54"/>
      <c r="Q19" s="54"/>
    </row>
    <row r="20" spans="1:17" ht="14.45" customHeight="1" x14ac:dyDescent="0.3">
      <c r="A20" s="42" t="s">
        <v>16</v>
      </c>
      <c r="B20" s="57">
        <v>1702</v>
      </c>
      <c r="C20" s="96">
        <v>1600712462</v>
      </c>
      <c r="D20" s="98">
        <v>515618900</v>
      </c>
      <c r="E20" s="57">
        <v>1626</v>
      </c>
      <c r="F20" s="96">
        <v>1676289681</v>
      </c>
      <c r="G20" s="98">
        <v>495200300</v>
      </c>
      <c r="H20" s="33">
        <f t="shared" si="2"/>
        <v>4.674046740467408E-2</v>
      </c>
      <c r="I20" s="33">
        <f t="shared" si="3"/>
        <v>-4.5086013388159762E-2</v>
      </c>
      <c r="J20" s="38">
        <f t="shared" si="4"/>
        <v>4.1233012177092743E-2</v>
      </c>
      <c r="L20" s="54"/>
      <c r="M20" s="54"/>
      <c r="N20" s="54"/>
      <c r="O20" s="54"/>
      <c r="P20" s="54"/>
      <c r="Q20" s="54"/>
    </row>
    <row r="21" spans="1:17" ht="14.45" customHeight="1" x14ac:dyDescent="0.3">
      <c r="A21" s="41" t="s">
        <v>17</v>
      </c>
      <c r="B21" s="56">
        <v>19786</v>
      </c>
      <c r="C21" s="97">
        <v>8396339954</v>
      </c>
      <c r="D21" s="99">
        <v>6879207700</v>
      </c>
      <c r="E21" s="56">
        <v>19502</v>
      </c>
      <c r="F21" s="97">
        <v>8080307131</v>
      </c>
      <c r="G21" s="99">
        <v>6695658200</v>
      </c>
      <c r="H21" s="34">
        <f t="shared" si="2"/>
        <v>1.4562608963183177E-2</v>
      </c>
      <c r="I21" s="34">
        <f t="shared" si="3"/>
        <v>3.911148646659024E-2</v>
      </c>
      <c r="J21" s="37">
        <f t="shared" si="4"/>
        <v>2.7413212341095949E-2</v>
      </c>
      <c r="L21" s="54"/>
      <c r="M21" s="54"/>
      <c r="N21" s="54"/>
      <c r="O21" s="54"/>
      <c r="P21" s="54"/>
      <c r="Q21" s="54"/>
    </row>
    <row r="22" spans="1:17" ht="14.45" customHeight="1" x14ac:dyDescent="0.3">
      <c r="A22" s="42" t="s">
        <v>18</v>
      </c>
      <c r="B22" s="57">
        <v>1153340</v>
      </c>
      <c r="C22" s="96">
        <v>532143539551</v>
      </c>
      <c r="D22" s="98">
        <v>438336647500</v>
      </c>
      <c r="E22" s="57">
        <v>1163827</v>
      </c>
      <c r="F22" s="96">
        <v>526962381679</v>
      </c>
      <c r="G22" s="98">
        <v>436458096300</v>
      </c>
      <c r="H22" s="33">
        <f t="shared" si="2"/>
        <v>-9.0107894042671388E-3</v>
      </c>
      <c r="I22" s="33">
        <f t="shared" si="3"/>
        <v>9.8321209485425776E-3</v>
      </c>
      <c r="J22" s="38">
        <f t="shared" si="4"/>
        <v>4.3040814591941423E-3</v>
      </c>
      <c r="L22" s="54"/>
      <c r="M22" s="54"/>
      <c r="N22" s="54"/>
      <c r="O22" s="54"/>
      <c r="P22" s="54"/>
      <c r="Q22" s="54"/>
    </row>
    <row r="23" spans="1:17" ht="14.45" customHeight="1" x14ac:dyDescent="0.3">
      <c r="A23" s="41" t="s">
        <v>19</v>
      </c>
      <c r="B23" s="56">
        <v>79685</v>
      </c>
      <c r="C23" s="97">
        <v>29551252498</v>
      </c>
      <c r="D23" s="99">
        <v>23327661600</v>
      </c>
      <c r="E23" s="56">
        <v>82516</v>
      </c>
      <c r="F23" s="97">
        <v>29140833774</v>
      </c>
      <c r="G23" s="99">
        <v>23455342500</v>
      </c>
      <c r="H23" s="34">
        <f t="shared" si="2"/>
        <v>-3.4308497745891731E-2</v>
      </c>
      <c r="I23" s="34">
        <f t="shared" si="3"/>
        <v>1.4083973272109418E-2</v>
      </c>
      <c r="J23" s="37">
        <f t="shared" si="4"/>
        <v>-5.4435743157449368E-3</v>
      </c>
      <c r="L23" s="54"/>
      <c r="M23" s="54"/>
      <c r="N23" s="54"/>
      <c r="O23" s="54"/>
      <c r="P23" s="54"/>
      <c r="Q23" s="54"/>
    </row>
    <row r="24" spans="1:17" ht="14.45" customHeight="1" x14ac:dyDescent="0.3">
      <c r="A24" s="42" t="s">
        <v>20</v>
      </c>
      <c r="B24" s="57">
        <v>12722</v>
      </c>
      <c r="C24" s="96">
        <v>5617764126</v>
      </c>
      <c r="D24" s="98">
        <v>2799192200</v>
      </c>
      <c r="E24" s="57">
        <v>11892</v>
      </c>
      <c r="F24" s="96">
        <v>5586417540</v>
      </c>
      <c r="G24" s="98">
        <v>2582328300</v>
      </c>
      <c r="H24" s="33">
        <f t="shared" si="2"/>
        <v>6.9794820047090589E-2</v>
      </c>
      <c r="I24" s="33">
        <f t="shared" si="3"/>
        <v>5.6112143024669159E-3</v>
      </c>
      <c r="J24" s="38">
        <f t="shared" si="4"/>
        <v>8.39799881370622E-2</v>
      </c>
      <c r="L24" s="54"/>
      <c r="M24" s="54"/>
      <c r="N24" s="54"/>
      <c r="O24" s="54"/>
      <c r="P24" s="54"/>
      <c r="Q24" s="54"/>
    </row>
    <row r="25" spans="1:17" ht="14.45" customHeight="1" x14ac:dyDescent="0.3">
      <c r="A25" s="41" t="s">
        <v>21</v>
      </c>
      <c r="B25" s="56">
        <v>5649</v>
      </c>
      <c r="C25" s="97">
        <v>2256475419</v>
      </c>
      <c r="D25" s="99">
        <v>1633455200</v>
      </c>
      <c r="E25" s="56">
        <v>5645</v>
      </c>
      <c r="F25" s="97">
        <v>2269416987</v>
      </c>
      <c r="G25" s="99">
        <v>1579496900</v>
      </c>
      <c r="H25" s="34">
        <f t="shared" si="2"/>
        <v>7.0859167404790924E-4</v>
      </c>
      <c r="I25" s="34">
        <f t="shared" si="3"/>
        <v>-5.7025958975955859E-3</v>
      </c>
      <c r="J25" s="37">
        <f t="shared" si="4"/>
        <v>3.4161700475638712E-2</v>
      </c>
      <c r="L25" s="54"/>
      <c r="M25" s="54"/>
      <c r="N25" s="54"/>
      <c r="O25" s="54"/>
      <c r="P25" s="54"/>
      <c r="Q25" s="54"/>
    </row>
    <row r="26" spans="1:17" ht="14.45" customHeight="1" x14ac:dyDescent="0.3">
      <c r="A26" s="42" t="s">
        <v>22</v>
      </c>
      <c r="B26" s="57">
        <v>33410</v>
      </c>
      <c r="C26" s="96">
        <v>15728217914</v>
      </c>
      <c r="D26" s="98">
        <v>7917641700</v>
      </c>
      <c r="E26" s="57">
        <v>34243</v>
      </c>
      <c r="F26" s="96">
        <v>15651275415</v>
      </c>
      <c r="G26" s="98">
        <v>7960694900</v>
      </c>
      <c r="H26" s="33">
        <f t="shared" si="2"/>
        <v>-2.4326139648979339E-2</v>
      </c>
      <c r="I26" s="33">
        <f t="shared" si="3"/>
        <v>4.9160529707539258E-3</v>
      </c>
      <c r="J26" s="38">
        <f t="shared" si="4"/>
        <v>-5.408221335049479E-3</v>
      </c>
      <c r="L26" s="54"/>
      <c r="M26" s="54"/>
      <c r="N26" s="54"/>
      <c r="O26" s="54"/>
      <c r="P26" s="54"/>
      <c r="Q26" s="54"/>
    </row>
    <row r="27" spans="1:17" ht="14.45" customHeight="1" x14ac:dyDescent="0.3">
      <c r="A27" s="41" t="s">
        <v>23</v>
      </c>
      <c r="B27" s="56">
        <v>20847</v>
      </c>
      <c r="C27" s="97">
        <v>7895479393</v>
      </c>
      <c r="D27" s="99">
        <v>4317153000</v>
      </c>
      <c r="E27" s="56">
        <v>22031</v>
      </c>
      <c r="F27" s="97">
        <v>7973363683</v>
      </c>
      <c r="G27" s="99">
        <v>4497608100</v>
      </c>
      <c r="H27" s="34">
        <f t="shared" si="2"/>
        <v>-5.3742453815078806E-2</v>
      </c>
      <c r="I27" s="34">
        <f t="shared" si="3"/>
        <v>-9.7680593908010538E-3</v>
      </c>
      <c r="J27" s="37">
        <f t="shared" si="4"/>
        <v>-4.0122459758110129E-2</v>
      </c>
      <c r="L27" s="54"/>
      <c r="M27" s="54"/>
      <c r="N27" s="54"/>
      <c r="O27" s="54"/>
      <c r="P27" s="54"/>
      <c r="Q27" s="54"/>
    </row>
    <row r="28" spans="1:17" ht="14.45" x14ac:dyDescent="0.3">
      <c r="A28" s="42" t="s">
        <v>24</v>
      </c>
      <c r="B28" s="57">
        <v>9181</v>
      </c>
      <c r="C28" s="96">
        <v>2741486133</v>
      </c>
      <c r="D28" s="98">
        <v>1862332700</v>
      </c>
      <c r="E28" s="57">
        <v>9304</v>
      </c>
      <c r="F28" s="96">
        <v>2746899517</v>
      </c>
      <c r="G28" s="98">
        <v>1853507100</v>
      </c>
      <c r="H28" s="33">
        <f t="shared" si="2"/>
        <v>-1.3220120378331868E-2</v>
      </c>
      <c r="I28" s="33">
        <f t="shared" si="3"/>
        <v>-1.970725163588094E-3</v>
      </c>
      <c r="J28" s="38">
        <f t="shared" si="4"/>
        <v>4.7615679486741058E-3</v>
      </c>
      <c r="L28" s="54"/>
      <c r="M28" s="54"/>
      <c r="N28" s="54"/>
      <c r="O28" s="54"/>
      <c r="P28" s="54"/>
      <c r="Q28" s="54"/>
    </row>
    <row r="29" spans="1:17" ht="14.45" x14ac:dyDescent="0.3">
      <c r="A29" s="41" t="s">
        <v>25</v>
      </c>
      <c r="B29" s="56">
        <v>19429</v>
      </c>
      <c r="C29" s="97">
        <v>5815817879</v>
      </c>
      <c r="D29" s="99">
        <v>3550870100</v>
      </c>
      <c r="E29" s="56">
        <v>20158</v>
      </c>
      <c r="F29" s="97">
        <v>5818119051</v>
      </c>
      <c r="G29" s="99">
        <v>3624635600</v>
      </c>
      <c r="H29" s="34">
        <f t="shared" si="2"/>
        <v>-3.6164302014088712E-2</v>
      </c>
      <c r="I29" s="34">
        <f t="shared" si="3"/>
        <v>-3.9551820439365226E-4</v>
      </c>
      <c r="J29" s="37">
        <f t="shared" si="4"/>
        <v>-2.0351149230008136E-2</v>
      </c>
      <c r="L29" s="54"/>
      <c r="M29" s="54"/>
      <c r="N29" s="54"/>
      <c r="O29" s="54"/>
      <c r="P29" s="54"/>
      <c r="Q29" s="54"/>
    </row>
    <row r="30" spans="1:17" ht="14.45" x14ac:dyDescent="0.3">
      <c r="A30" s="42" t="s">
        <v>26</v>
      </c>
      <c r="B30" s="57">
        <v>486563</v>
      </c>
      <c r="C30" s="96">
        <v>146809113978</v>
      </c>
      <c r="D30" s="98">
        <v>132514200200</v>
      </c>
      <c r="E30" s="57">
        <v>488697</v>
      </c>
      <c r="F30" s="96">
        <v>142044343949</v>
      </c>
      <c r="G30" s="98">
        <v>131189165800</v>
      </c>
      <c r="H30" s="33">
        <f t="shared" si="2"/>
        <v>-4.3667139352195905E-3</v>
      </c>
      <c r="I30" s="33">
        <f t="shared" si="3"/>
        <v>3.3544243273148311E-2</v>
      </c>
      <c r="J30" s="38">
        <f t="shared" si="4"/>
        <v>1.0100181611186088E-2</v>
      </c>
      <c r="L30" s="54"/>
      <c r="M30" s="54"/>
      <c r="N30" s="54"/>
      <c r="O30" s="54"/>
      <c r="P30" s="54"/>
      <c r="Q30" s="54"/>
    </row>
    <row r="31" spans="1:17" ht="14.45" x14ac:dyDescent="0.3">
      <c r="A31" s="41" t="s">
        <v>27</v>
      </c>
      <c r="B31" s="56">
        <v>46577</v>
      </c>
      <c r="C31" s="97">
        <v>27092295047</v>
      </c>
      <c r="D31" s="99">
        <v>15903302600</v>
      </c>
      <c r="E31" s="56">
        <v>48408</v>
      </c>
      <c r="F31" s="97">
        <v>26443019090</v>
      </c>
      <c r="G31" s="99">
        <v>16170058800</v>
      </c>
      <c r="H31" s="34">
        <f t="shared" si="2"/>
        <v>-3.7824326557593824E-2</v>
      </c>
      <c r="I31" s="34">
        <f t="shared" si="3"/>
        <v>2.4553775602935479E-2</v>
      </c>
      <c r="J31" s="37">
        <f t="shared" si="4"/>
        <v>-1.6496922076745912E-2</v>
      </c>
      <c r="L31" s="54"/>
      <c r="M31" s="54"/>
      <c r="N31" s="54"/>
      <c r="O31" s="54"/>
      <c r="P31" s="54"/>
      <c r="Q31" s="54"/>
    </row>
    <row r="32" spans="1:17" ht="14.45" x14ac:dyDescent="0.3">
      <c r="A32" s="42" t="s">
        <v>28</v>
      </c>
      <c r="B32" s="57">
        <v>41510</v>
      </c>
      <c r="C32" s="96">
        <v>21571823168</v>
      </c>
      <c r="D32" s="98">
        <v>16241070800</v>
      </c>
      <c r="E32" s="57">
        <v>41163</v>
      </c>
      <c r="F32" s="96">
        <v>20826718326</v>
      </c>
      <c r="G32" s="98">
        <v>15953604000</v>
      </c>
      <c r="H32" s="33">
        <f t="shared" si="2"/>
        <v>8.4299006389232378E-3</v>
      </c>
      <c r="I32" s="33">
        <f t="shared" si="3"/>
        <v>3.5776392148628267E-2</v>
      </c>
      <c r="J32" s="38">
        <f t="shared" si="4"/>
        <v>1.8018925378867401E-2</v>
      </c>
      <c r="L32" s="54"/>
      <c r="M32" s="54"/>
      <c r="N32" s="54"/>
      <c r="O32" s="54"/>
      <c r="P32" s="54"/>
      <c r="Q32" s="54"/>
    </row>
    <row r="33" spans="1:17" ht="14.45" x14ac:dyDescent="0.3">
      <c r="A33" s="41" t="s">
        <v>29</v>
      </c>
      <c r="B33" s="56">
        <v>7499</v>
      </c>
      <c r="C33" s="97">
        <v>2404543357</v>
      </c>
      <c r="D33" s="99">
        <v>2037301000</v>
      </c>
      <c r="E33" s="56">
        <v>7578</v>
      </c>
      <c r="F33" s="97">
        <v>2338697814</v>
      </c>
      <c r="G33" s="99">
        <v>2013452800</v>
      </c>
      <c r="H33" s="34">
        <f t="shared" si="2"/>
        <v>-1.042491422538927E-2</v>
      </c>
      <c r="I33" s="34">
        <f t="shared" si="3"/>
        <v>2.8154788791366236E-2</v>
      </c>
      <c r="J33" s="37">
        <f t="shared" si="4"/>
        <v>1.1844429628546482E-2</v>
      </c>
      <c r="L33" s="54"/>
      <c r="M33" s="54"/>
      <c r="N33" s="54"/>
      <c r="O33" s="54"/>
      <c r="P33" s="54"/>
      <c r="Q33" s="54"/>
    </row>
    <row r="34" spans="1:17" x14ac:dyDescent="0.25">
      <c r="A34" s="42" t="s">
        <v>30</v>
      </c>
      <c r="B34" s="57">
        <v>18816</v>
      </c>
      <c r="C34" s="96">
        <v>6259120863</v>
      </c>
      <c r="D34" s="98">
        <v>3849130400</v>
      </c>
      <c r="E34" s="57">
        <v>19281</v>
      </c>
      <c r="F34" s="96">
        <v>6454497200</v>
      </c>
      <c r="G34" s="98">
        <v>3844997700</v>
      </c>
      <c r="H34" s="33">
        <f t="shared" si="2"/>
        <v>-2.4117006379337225E-2</v>
      </c>
      <c r="I34" s="33">
        <f t="shared" si="3"/>
        <v>-3.0269799636755579E-2</v>
      </c>
      <c r="J34" s="38">
        <f t="shared" si="4"/>
        <v>1.0748250902725687E-3</v>
      </c>
      <c r="L34" s="54"/>
      <c r="M34" s="54"/>
      <c r="N34" s="54"/>
      <c r="O34" s="54"/>
      <c r="P34" s="54"/>
      <c r="Q34" s="54"/>
    </row>
    <row r="35" spans="1:17" x14ac:dyDescent="0.25">
      <c r="A35" s="41" t="s">
        <v>31</v>
      </c>
      <c r="B35" s="56">
        <v>11509</v>
      </c>
      <c r="C35" s="97">
        <v>4985823781</v>
      </c>
      <c r="D35" s="99">
        <v>2885557600</v>
      </c>
      <c r="E35" s="56">
        <v>8644</v>
      </c>
      <c r="F35" s="97">
        <v>3847812342</v>
      </c>
      <c r="G35" s="99">
        <v>2141429500</v>
      </c>
      <c r="H35" s="34">
        <f t="shared" si="2"/>
        <v>0.33144377602961583</v>
      </c>
      <c r="I35" s="34">
        <f t="shared" si="3"/>
        <v>0.29575544175537649</v>
      </c>
      <c r="J35" s="37">
        <f t="shared" si="4"/>
        <v>0.34749129028062797</v>
      </c>
      <c r="L35" s="54"/>
      <c r="M35" s="54"/>
      <c r="N35" s="54"/>
      <c r="O35" s="54"/>
      <c r="P35" s="54"/>
      <c r="Q35" s="54"/>
    </row>
    <row r="36" spans="1:17" x14ac:dyDescent="0.25">
      <c r="A36" s="42" t="s">
        <v>32</v>
      </c>
      <c r="B36" s="57">
        <v>19820</v>
      </c>
      <c r="C36" s="96">
        <v>7411135024</v>
      </c>
      <c r="D36" s="98">
        <v>4137879500</v>
      </c>
      <c r="E36" s="57">
        <v>20402</v>
      </c>
      <c r="F36" s="96">
        <v>7368976566</v>
      </c>
      <c r="G36" s="98">
        <v>4145870600</v>
      </c>
      <c r="H36" s="33">
        <f t="shared" si="2"/>
        <v>-2.8526615037741343E-2</v>
      </c>
      <c r="I36" s="33">
        <f t="shared" si="3"/>
        <v>5.7210736962465258E-3</v>
      </c>
      <c r="J36" s="38">
        <f t="shared" si="4"/>
        <v>-1.9274841814889143E-3</v>
      </c>
      <c r="L36" s="54"/>
      <c r="M36" s="54"/>
      <c r="N36" s="54"/>
      <c r="O36" s="54"/>
      <c r="P36" s="54"/>
      <c r="Q36" s="54"/>
    </row>
    <row r="37" spans="1:17" x14ac:dyDescent="0.25">
      <c r="A37" s="41" t="s">
        <v>33</v>
      </c>
      <c r="B37" s="56">
        <v>60598</v>
      </c>
      <c r="C37" s="97">
        <v>19239319626</v>
      </c>
      <c r="D37" s="99">
        <v>15581329500</v>
      </c>
      <c r="E37" s="56">
        <v>61660</v>
      </c>
      <c r="F37" s="97">
        <v>19128209226</v>
      </c>
      <c r="G37" s="99">
        <v>15627145300</v>
      </c>
      <c r="H37" s="34">
        <f t="shared" si="2"/>
        <v>-1.7223483619850821E-2</v>
      </c>
      <c r="I37" s="34">
        <f t="shared" si="3"/>
        <v>5.8087193990419284E-3</v>
      </c>
      <c r="J37" s="37">
        <f t="shared" si="4"/>
        <v>-2.9318086650157449E-3</v>
      </c>
      <c r="L37" s="54"/>
      <c r="M37" s="54"/>
      <c r="N37" s="54"/>
      <c r="O37" s="54"/>
      <c r="P37" s="54"/>
      <c r="Q37" s="54"/>
    </row>
    <row r="38" spans="1:17" x14ac:dyDescent="0.25">
      <c r="A38" s="42" t="s">
        <v>34</v>
      </c>
      <c r="B38" s="57">
        <v>4784</v>
      </c>
      <c r="C38" s="96">
        <v>1229185452</v>
      </c>
      <c r="D38" s="98">
        <v>1077057200</v>
      </c>
      <c r="E38" s="57">
        <v>5090</v>
      </c>
      <c r="F38" s="96">
        <v>1264208652</v>
      </c>
      <c r="G38" s="98">
        <v>1126559100</v>
      </c>
      <c r="H38" s="33">
        <f t="shared" si="2"/>
        <v>-6.0117878192534335E-2</v>
      </c>
      <c r="I38" s="33">
        <f t="shared" si="3"/>
        <v>-2.7703654728665761E-2</v>
      </c>
      <c r="J38" s="38">
        <f t="shared" si="4"/>
        <v>-4.3940792808828233E-2</v>
      </c>
      <c r="L38" s="54"/>
      <c r="M38" s="54"/>
      <c r="N38" s="54"/>
      <c r="O38" s="54"/>
      <c r="P38" s="54"/>
      <c r="Q38" s="54"/>
    </row>
    <row r="39" spans="1:17" x14ac:dyDescent="0.25">
      <c r="A39" s="41" t="s">
        <v>35</v>
      </c>
      <c r="B39" s="56">
        <v>128080</v>
      </c>
      <c r="C39" s="97">
        <v>41337571417</v>
      </c>
      <c r="D39" s="99">
        <v>36203672500</v>
      </c>
      <c r="E39" s="56">
        <v>120661</v>
      </c>
      <c r="F39" s="97">
        <v>38041770193</v>
      </c>
      <c r="G39" s="99">
        <v>33607447500</v>
      </c>
      <c r="H39" s="34">
        <f t="shared" si="2"/>
        <v>6.1486312893146877E-2</v>
      </c>
      <c r="I39" s="34">
        <f t="shared" si="3"/>
        <v>8.6636379098006699E-2</v>
      </c>
      <c r="J39" s="37">
        <f t="shared" si="4"/>
        <v>7.7251478262370332E-2</v>
      </c>
      <c r="L39" s="54"/>
      <c r="M39" s="54"/>
      <c r="N39" s="54"/>
      <c r="O39" s="54"/>
      <c r="P39" s="54"/>
      <c r="Q39" s="54"/>
    </row>
    <row r="40" spans="1:17" x14ac:dyDescent="0.25">
      <c r="A40" s="42" t="s">
        <v>36</v>
      </c>
      <c r="B40" s="57">
        <v>10618</v>
      </c>
      <c r="C40" s="96">
        <v>3811790118</v>
      </c>
      <c r="D40" s="98">
        <v>2974495000</v>
      </c>
      <c r="E40" s="57">
        <v>9715</v>
      </c>
      <c r="F40" s="96">
        <v>3343077234</v>
      </c>
      <c r="G40" s="98">
        <v>2706981100</v>
      </c>
      <c r="H40" s="33">
        <f t="shared" si="2"/>
        <v>9.2949047864127721E-2</v>
      </c>
      <c r="I40" s="33">
        <f t="shared" si="3"/>
        <v>0.14020402497228091</v>
      </c>
      <c r="J40" s="38">
        <f t="shared" si="4"/>
        <v>9.8823704384193967E-2</v>
      </c>
      <c r="L40" s="54"/>
      <c r="M40" s="54"/>
      <c r="N40" s="54"/>
      <c r="O40" s="54"/>
      <c r="P40" s="54"/>
      <c r="Q40" s="54"/>
    </row>
    <row r="41" spans="1:17" x14ac:dyDescent="0.25">
      <c r="A41" s="41" t="s">
        <v>37</v>
      </c>
      <c r="B41" s="56">
        <v>8923</v>
      </c>
      <c r="C41" s="97">
        <v>2647302157</v>
      </c>
      <c r="D41" s="99">
        <v>1800734200</v>
      </c>
      <c r="E41" s="56">
        <v>8974</v>
      </c>
      <c r="F41" s="97">
        <v>2527000268</v>
      </c>
      <c r="G41" s="99">
        <v>1765472100</v>
      </c>
      <c r="H41" s="34">
        <f t="shared" si="2"/>
        <v>-5.6830844662357771E-3</v>
      </c>
      <c r="I41" s="34">
        <f t="shared" si="3"/>
        <v>4.7606599224943258E-2</v>
      </c>
      <c r="J41" s="37">
        <f t="shared" si="4"/>
        <v>1.9973184509684438E-2</v>
      </c>
      <c r="L41" s="54"/>
      <c r="M41" s="54"/>
      <c r="N41" s="54"/>
      <c r="O41" s="54"/>
      <c r="P41" s="54"/>
      <c r="Q41" s="54"/>
    </row>
    <row r="42" spans="1:17" x14ac:dyDescent="0.25">
      <c r="A42" s="42" t="s">
        <v>38</v>
      </c>
      <c r="B42" s="57">
        <v>6153</v>
      </c>
      <c r="C42" s="96">
        <v>2898655567</v>
      </c>
      <c r="D42" s="98">
        <v>1830255600</v>
      </c>
      <c r="E42" s="57">
        <v>6284</v>
      </c>
      <c r="F42" s="96">
        <v>2886490491</v>
      </c>
      <c r="G42" s="98">
        <v>1821570200</v>
      </c>
      <c r="H42" s="33">
        <f t="shared" si="2"/>
        <v>-2.0846594525779749E-2</v>
      </c>
      <c r="I42" s="33">
        <f t="shared" si="3"/>
        <v>4.2144867748328263E-3</v>
      </c>
      <c r="J42" s="38">
        <f t="shared" si="4"/>
        <v>4.7680841506958505E-3</v>
      </c>
      <c r="L42" s="54"/>
      <c r="M42" s="54"/>
      <c r="N42" s="54"/>
      <c r="O42" s="54"/>
      <c r="P42" s="54"/>
      <c r="Q42" s="54"/>
    </row>
    <row r="43" spans="1:17" x14ac:dyDescent="0.25">
      <c r="A43" s="41" t="s">
        <v>39</v>
      </c>
      <c r="B43" s="56">
        <v>159549</v>
      </c>
      <c r="C43" s="97">
        <v>84340134995</v>
      </c>
      <c r="D43" s="99">
        <v>56180499600</v>
      </c>
      <c r="E43" s="56">
        <v>163671</v>
      </c>
      <c r="F43" s="97">
        <v>85296390836</v>
      </c>
      <c r="G43" s="99">
        <v>56609368900</v>
      </c>
      <c r="H43" s="34">
        <f t="shared" si="2"/>
        <v>-2.5184669245009839E-2</v>
      </c>
      <c r="I43" s="34">
        <f t="shared" si="3"/>
        <v>-1.1210976591478516E-2</v>
      </c>
      <c r="J43" s="37">
        <f t="shared" si="4"/>
        <v>-7.575942080498943E-3</v>
      </c>
      <c r="L43" s="54"/>
      <c r="M43" s="54"/>
      <c r="N43" s="54"/>
      <c r="O43" s="54"/>
      <c r="P43" s="54"/>
      <c r="Q43" s="54"/>
    </row>
    <row r="44" spans="1:17" x14ac:dyDescent="0.25">
      <c r="A44" s="42" t="s">
        <v>40</v>
      </c>
      <c r="B44" s="57">
        <v>12073</v>
      </c>
      <c r="C44" s="96">
        <v>3167145363</v>
      </c>
      <c r="D44" s="98">
        <v>2616992500</v>
      </c>
      <c r="E44" s="57">
        <v>12537</v>
      </c>
      <c r="F44" s="96">
        <v>3300226702</v>
      </c>
      <c r="G44" s="98">
        <v>2656068800</v>
      </c>
      <c r="H44" s="33">
        <f t="shared" si="2"/>
        <v>-3.7010449070750573E-2</v>
      </c>
      <c r="I44" s="33">
        <f t="shared" si="3"/>
        <v>-4.0324908261408332E-2</v>
      </c>
      <c r="J44" s="38">
        <f t="shared" si="4"/>
        <v>-1.4712081253316911E-2</v>
      </c>
      <c r="L44" s="54"/>
      <c r="M44" s="54"/>
      <c r="N44" s="54"/>
      <c r="O44" s="54"/>
      <c r="P44" s="54"/>
      <c r="Q44" s="54"/>
    </row>
    <row r="45" spans="1:17" x14ac:dyDescent="0.25">
      <c r="A45" s="41" t="s">
        <v>41</v>
      </c>
      <c r="B45" s="56">
        <v>10756</v>
      </c>
      <c r="C45" s="97">
        <v>5421097732</v>
      </c>
      <c r="D45" s="99">
        <v>2901402700</v>
      </c>
      <c r="E45" s="56">
        <v>11242</v>
      </c>
      <c r="F45" s="97">
        <v>5414961137</v>
      </c>
      <c r="G45" s="99">
        <v>3020842400</v>
      </c>
      <c r="H45" s="34">
        <f t="shared" si="2"/>
        <v>-4.323074186087883E-2</v>
      </c>
      <c r="I45" s="34">
        <f t="shared" si="3"/>
        <v>1.1332666744492403E-3</v>
      </c>
      <c r="J45" s="37">
        <f t="shared" si="4"/>
        <v>-3.9538540640187025E-2</v>
      </c>
      <c r="L45" s="54"/>
      <c r="M45" s="54"/>
      <c r="N45" s="54"/>
      <c r="O45" s="54"/>
      <c r="P45" s="54"/>
      <c r="Q45" s="54"/>
    </row>
    <row r="46" spans="1:17" x14ac:dyDescent="0.25">
      <c r="A46" s="42" t="s">
        <v>42</v>
      </c>
      <c r="B46" s="57">
        <v>151345</v>
      </c>
      <c r="C46" s="96">
        <v>92657420632</v>
      </c>
      <c r="D46" s="98">
        <v>48504556500</v>
      </c>
      <c r="E46" s="57">
        <v>155540</v>
      </c>
      <c r="F46" s="96">
        <v>93803514076</v>
      </c>
      <c r="G46" s="98">
        <v>49293567600</v>
      </c>
      <c r="H46" s="33">
        <f t="shared" si="2"/>
        <v>-2.6970554198276986E-2</v>
      </c>
      <c r="I46" s="33">
        <f t="shared" si="3"/>
        <v>-1.2218022483373336E-2</v>
      </c>
      <c r="J46" s="38">
        <f t="shared" si="4"/>
        <v>-1.6006370372754319E-2</v>
      </c>
      <c r="L46" s="54"/>
      <c r="M46" s="54"/>
      <c r="N46" s="54"/>
      <c r="O46" s="54"/>
      <c r="P46" s="54"/>
      <c r="Q46" s="54"/>
    </row>
    <row r="47" spans="1:17" x14ac:dyDescent="0.25">
      <c r="A47" s="41" t="s">
        <v>43</v>
      </c>
      <c r="B47" s="56">
        <v>29073</v>
      </c>
      <c r="C47" s="97">
        <v>9614368930</v>
      </c>
      <c r="D47" s="99">
        <v>5807830200</v>
      </c>
      <c r="E47" s="56">
        <v>31216</v>
      </c>
      <c r="F47" s="97">
        <v>11655835712</v>
      </c>
      <c r="G47" s="99">
        <v>6113105300</v>
      </c>
      <c r="H47" s="34">
        <f t="shared" si="2"/>
        <v>-6.8650691952844678E-2</v>
      </c>
      <c r="I47" s="34">
        <f t="shared" si="3"/>
        <v>-0.17514546639485096</v>
      </c>
      <c r="J47" s="37">
        <f t="shared" si="4"/>
        <v>-4.9937811475290639E-2</v>
      </c>
      <c r="L47" s="54"/>
      <c r="M47" s="54"/>
      <c r="N47" s="54"/>
      <c r="O47" s="54"/>
      <c r="P47" s="54"/>
      <c r="Q47" s="54"/>
    </row>
    <row r="48" spans="1:17" x14ac:dyDescent="0.25">
      <c r="A48" s="42" t="s">
        <v>44</v>
      </c>
      <c r="B48" s="57">
        <v>12498</v>
      </c>
      <c r="C48" s="96">
        <v>4021592257</v>
      </c>
      <c r="D48" s="98">
        <v>2769936800</v>
      </c>
      <c r="E48" s="57">
        <v>13408</v>
      </c>
      <c r="F48" s="96">
        <v>4004889667</v>
      </c>
      <c r="G48" s="98">
        <v>2852082400</v>
      </c>
      <c r="H48" s="33">
        <f t="shared" si="2"/>
        <v>-6.7869928400954627E-2</v>
      </c>
      <c r="I48" s="33">
        <f t="shared" si="3"/>
        <v>4.1705493506170033E-3</v>
      </c>
      <c r="J48" s="38">
        <f t="shared" si="4"/>
        <v>-2.8801972902325668E-2</v>
      </c>
      <c r="L48" s="54"/>
      <c r="M48" s="54"/>
      <c r="N48" s="54"/>
      <c r="O48" s="54"/>
      <c r="P48" s="54"/>
      <c r="Q48" s="54"/>
    </row>
    <row r="49" spans="1:17" x14ac:dyDescent="0.25">
      <c r="A49" s="41" t="s">
        <v>45</v>
      </c>
      <c r="B49" s="56">
        <v>23941</v>
      </c>
      <c r="C49" s="97">
        <v>8686505012</v>
      </c>
      <c r="D49" s="99">
        <v>6724439200</v>
      </c>
      <c r="E49" s="56">
        <v>25634</v>
      </c>
      <c r="F49" s="97">
        <v>8850142655</v>
      </c>
      <c r="G49" s="99">
        <v>7049485500</v>
      </c>
      <c r="H49" s="34">
        <f t="shared" si="2"/>
        <v>-6.6045096356401656E-2</v>
      </c>
      <c r="I49" s="34">
        <f t="shared" si="3"/>
        <v>-1.8489831111089594E-2</v>
      </c>
      <c r="J49" s="37">
        <f t="shared" si="4"/>
        <v>-4.6109223148270928E-2</v>
      </c>
      <c r="L49" s="54"/>
      <c r="M49" s="54"/>
      <c r="N49" s="54"/>
      <c r="O49" s="54"/>
      <c r="P49" s="54"/>
      <c r="Q49" s="54"/>
    </row>
    <row r="50" spans="1:17" x14ac:dyDescent="0.25">
      <c r="A50" s="42" t="s">
        <v>46</v>
      </c>
      <c r="B50" s="57">
        <v>51067</v>
      </c>
      <c r="C50" s="96">
        <v>22262285817</v>
      </c>
      <c r="D50" s="98">
        <v>11820377300</v>
      </c>
      <c r="E50" s="57">
        <v>53070</v>
      </c>
      <c r="F50" s="96">
        <v>22358442333</v>
      </c>
      <c r="G50" s="98">
        <v>12069128200</v>
      </c>
      <c r="H50" s="33">
        <f t="shared" si="2"/>
        <v>-3.7742604107782185E-2</v>
      </c>
      <c r="I50" s="33">
        <f t="shared" si="3"/>
        <v>-4.3006804574251545E-3</v>
      </c>
      <c r="J50" s="38">
        <f t="shared" si="4"/>
        <v>-2.0610511039231505E-2</v>
      </c>
      <c r="L50" s="54"/>
      <c r="M50" s="54"/>
      <c r="N50" s="54"/>
      <c r="O50" s="54"/>
      <c r="P50" s="54"/>
      <c r="Q50" s="54"/>
    </row>
    <row r="51" spans="1:17" x14ac:dyDescent="0.25">
      <c r="A51" s="41" t="s">
        <v>47</v>
      </c>
      <c r="B51" s="56">
        <v>10797</v>
      </c>
      <c r="C51" s="97">
        <v>5139836818</v>
      </c>
      <c r="D51" s="99">
        <v>3435622400</v>
      </c>
      <c r="E51" s="56">
        <v>11433</v>
      </c>
      <c r="F51" s="97">
        <v>5395448570</v>
      </c>
      <c r="G51" s="99">
        <v>3576898800</v>
      </c>
      <c r="H51" s="34">
        <f t="shared" si="2"/>
        <v>-5.5628443977958519E-2</v>
      </c>
      <c r="I51" s="34">
        <f t="shared" si="3"/>
        <v>-4.737544037047503E-2</v>
      </c>
      <c r="J51" s="37">
        <f t="shared" si="4"/>
        <v>-3.9496896026244843E-2</v>
      </c>
      <c r="L51" s="54"/>
      <c r="M51" s="54"/>
      <c r="N51" s="54"/>
      <c r="O51" s="54"/>
      <c r="P51" s="54"/>
      <c r="Q51" s="54"/>
    </row>
    <row r="52" spans="1:17" x14ac:dyDescent="0.25">
      <c r="A52" s="42" t="s">
        <v>48</v>
      </c>
      <c r="B52" s="57">
        <v>161275</v>
      </c>
      <c r="C52" s="96">
        <v>66758528874</v>
      </c>
      <c r="D52" s="98">
        <v>55869211600</v>
      </c>
      <c r="E52" s="57">
        <v>156260</v>
      </c>
      <c r="F52" s="96">
        <v>62947165730</v>
      </c>
      <c r="G52" s="98">
        <v>53545706800</v>
      </c>
      <c r="H52" s="33">
        <f t="shared" si="2"/>
        <v>3.209394598745674E-2</v>
      </c>
      <c r="I52" s="33">
        <f t="shared" si="3"/>
        <v>6.0548606117519554E-2</v>
      </c>
      <c r="J52" s="38">
        <f t="shared" si="4"/>
        <v>4.3392924267086075E-2</v>
      </c>
      <c r="L52" s="54"/>
      <c r="M52" s="54"/>
      <c r="N52" s="54"/>
      <c r="O52" s="54"/>
      <c r="P52" s="54"/>
      <c r="Q52" s="54"/>
    </row>
    <row r="53" spans="1:17" x14ac:dyDescent="0.25">
      <c r="A53" s="41" t="s">
        <v>49</v>
      </c>
      <c r="B53" s="56">
        <v>3769</v>
      </c>
      <c r="C53" s="97">
        <v>1239980828</v>
      </c>
      <c r="D53" s="99">
        <v>863521500</v>
      </c>
      <c r="E53" s="56">
        <v>3408</v>
      </c>
      <c r="F53" s="97">
        <v>1154421178</v>
      </c>
      <c r="G53" s="99">
        <v>762666500</v>
      </c>
      <c r="H53" s="34">
        <f t="shared" si="2"/>
        <v>0.10592723004694826</v>
      </c>
      <c r="I53" s="34">
        <f t="shared" si="3"/>
        <v>7.4114761259170159E-2</v>
      </c>
      <c r="J53" s="37">
        <f t="shared" si="4"/>
        <v>0.13223997645104379</v>
      </c>
      <c r="L53" s="54"/>
      <c r="M53" s="54"/>
      <c r="N53" s="54"/>
      <c r="O53" s="54"/>
      <c r="P53" s="54"/>
      <c r="Q53" s="54"/>
    </row>
    <row r="54" spans="1:17" x14ac:dyDescent="0.25">
      <c r="A54" s="42" t="s">
        <v>50</v>
      </c>
      <c r="B54" s="57">
        <v>26911</v>
      </c>
      <c r="C54" s="96">
        <v>10723444146</v>
      </c>
      <c r="D54" s="98">
        <v>7104048400</v>
      </c>
      <c r="E54" s="57">
        <v>27631</v>
      </c>
      <c r="F54" s="96">
        <v>10672569693</v>
      </c>
      <c r="G54" s="98">
        <v>7173640500</v>
      </c>
      <c r="H54" s="33">
        <f t="shared" si="2"/>
        <v>-2.6057688827765935E-2</v>
      </c>
      <c r="I54" s="33">
        <f t="shared" si="3"/>
        <v>4.7668419568500653E-3</v>
      </c>
      <c r="J54" s="38">
        <f t="shared" si="4"/>
        <v>-9.7010855227551707E-3</v>
      </c>
      <c r="L54" s="54"/>
      <c r="M54" s="54"/>
      <c r="N54" s="54"/>
      <c r="O54" s="54"/>
      <c r="P54" s="54"/>
      <c r="Q54" s="54"/>
    </row>
    <row r="55" spans="1:17" x14ac:dyDescent="0.25">
      <c r="A55" s="41" t="s">
        <v>51</v>
      </c>
      <c r="B55" s="56">
        <v>718188</v>
      </c>
      <c r="C55" s="97">
        <v>259654989117</v>
      </c>
      <c r="D55" s="99">
        <v>210835361700</v>
      </c>
      <c r="E55" s="56">
        <v>674836</v>
      </c>
      <c r="F55" s="97">
        <v>234226853720</v>
      </c>
      <c r="G55" s="99">
        <v>194548841200</v>
      </c>
      <c r="H55" s="34">
        <f t="shared" si="2"/>
        <v>6.4240793318673051E-2</v>
      </c>
      <c r="I55" s="34">
        <f t="shared" si="3"/>
        <v>0.10856199873391703</v>
      </c>
      <c r="J55" s="37">
        <f t="shared" si="4"/>
        <v>8.3714302277735797E-2</v>
      </c>
      <c r="L55" s="54"/>
      <c r="M55" s="54"/>
      <c r="N55" s="54"/>
      <c r="O55" s="54"/>
      <c r="P55" s="54"/>
      <c r="Q55" s="54"/>
    </row>
    <row r="56" spans="1:17" x14ac:dyDescent="0.25">
      <c r="A56" s="42" t="s">
        <v>52</v>
      </c>
      <c r="B56" s="57">
        <v>3621</v>
      </c>
      <c r="C56" s="96">
        <v>1904975938</v>
      </c>
      <c r="D56" s="98">
        <v>1146031500</v>
      </c>
      <c r="E56" s="57">
        <v>3177</v>
      </c>
      <c r="F56" s="96">
        <v>1651217378</v>
      </c>
      <c r="G56" s="98">
        <v>992938400</v>
      </c>
      <c r="H56" s="33">
        <f t="shared" si="2"/>
        <v>0.13975448536355062</v>
      </c>
      <c r="I56" s="33">
        <f t="shared" si="3"/>
        <v>0.15367968105287222</v>
      </c>
      <c r="J56" s="38">
        <f t="shared" si="4"/>
        <v>0.15418187069812195</v>
      </c>
      <c r="L56" s="54"/>
      <c r="M56" s="54"/>
      <c r="N56" s="54"/>
      <c r="O56" s="54"/>
      <c r="P56" s="54"/>
      <c r="Q56" s="54"/>
    </row>
    <row r="57" spans="1:17" x14ac:dyDescent="0.25">
      <c r="A57" s="41" t="s">
        <v>53</v>
      </c>
      <c r="B57" s="56">
        <v>95573</v>
      </c>
      <c r="C57" s="97">
        <v>35461042070</v>
      </c>
      <c r="D57" s="99">
        <v>28803076900</v>
      </c>
      <c r="E57" s="56">
        <v>92978</v>
      </c>
      <c r="F57" s="97">
        <v>33643998009</v>
      </c>
      <c r="G57" s="99">
        <v>27794344300</v>
      </c>
      <c r="H57" s="34">
        <f t="shared" si="2"/>
        <v>2.7909828131385872E-2</v>
      </c>
      <c r="I57" s="34">
        <f t="shared" si="3"/>
        <v>5.400797076833519E-2</v>
      </c>
      <c r="J57" s="37">
        <f t="shared" si="4"/>
        <v>3.6292728805262797E-2</v>
      </c>
      <c r="L57" s="54"/>
      <c r="M57" s="54"/>
      <c r="N57" s="54"/>
      <c r="O57" s="54"/>
      <c r="P57" s="54"/>
      <c r="Q57" s="54"/>
    </row>
    <row r="58" spans="1:17" x14ac:dyDescent="0.25">
      <c r="A58" s="42" t="s">
        <v>54</v>
      </c>
      <c r="B58" s="57">
        <v>3332</v>
      </c>
      <c r="C58" s="96">
        <v>1353135463</v>
      </c>
      <c r="D58" s="98">
        <v>773909100</v>
      </c>
      <c r="E58" s="57">
        <v>3526</v>
      </c>
      <c r="F58" s="96">
        <v>1581795071</v>
      </c>
      <c r="G58" s="98">
        <v>810625100</v>
      </c>
      <c r="H58" s="33">
        <f t="shared" si="2"/>
        <v>-5.5019852524106683E-2</v>
      </c>
      <c r="I58" s="33">
        <f t="shared" si="3"/>
        <v>-0.14455703661754549</v>
      </c>
      <c r="J58" s="38">
        <f t="shared" si="4"/>
        <v>-4.5293440827331888E-2</v>
      </c>
      <c r="L58" s="54"/>
      <c r="M58" s="54"/>
      <c r="N58" s="54"/>
      <c r="O58" s="54"/>
      <c r="P58" s="54"/>
      <c r="Q58" s="54"/>
    </row>
    <row r="59" spans="1:17" x14ac:dyDescent="0.25">
      <c r="A59" s="41" t="s">
        <v>55</v>
      </c>
      <c r="B59" s="56">
        <v>32108</v>
      </c>
      <c r="C59" s="97">
        <v>13083278536</v>
      </c>
      <c r="D59" s="99">
        <v>8928464300</v>
      </c>
      <c r="E59" s="56">
        <v>34231</v>
      </c>
      <c r="F59" s="97">
        <v>13607560971</v>
      </c>
      <c r="G59" s="99">
        <v>9330948500</v>
      </c>
      <c r="H59" s="34">
        <f t="shared" si="2"/>
        <v>-6.2019806608045291E-2</v>
      </c>
      <c r="I59" s="34">
        <f t="shared" si="3"/>
        <v>-3.8528758836159804E-2</v>
      </c>
      <c r="J59" s="37">
        <f t="shared" si="4"/>
        <v>-4.313432873410461E-2</v>
      </c>
      <c r="L59" s="54"/>
      <c r="M59" s="54"/>
      <c r="N59" s="54"/>
      <c r="O59" s="54"/>
      <c r="P59" s="54"/>
      <c r="Q59" s="54"/>
    </row>
    <row r="60" spans="1:17" x14ac:dyDescent="0.25">
      <c r="A60" s="42" t="s">
        <v>56</v>
      </c>
      <c r="B60" s="57">
        <v>12667</v>
      </c>
      <c r="C60" s="96">
        <v>4664313619</v>
      </c>
      <c r="D60" s="98">
        <v>2690894000</v>
      </c>
      <c r="E60" s="57">
        <v>11968</v>
      </c>
      <c r="F60" s="96">
        <v>4392714532</v>
      </c>
      <c r="G60" s="98">
        <v>2410721300</v>
      </c>
      <c r="H60" s="33">
        <f t="shared" si="2"/>
        <v>5.8405748663101553E-2</v>
      </c>
      <c r="I60" s="33">
        <f t="shared" si="3"/>
        <v>6.1829441686104936E-2</v>
      </c>
      <c r="J60" s="38">
        <f t="shared" si="4"/>
        <v>0.11621944851111565</v>
      </c>
      <c r="L60" s="54"/>
      <c r="M60" s="54"/>
      <c r="N60" s="54"/>
      <c r="O60" s="54"/>
      <c r="P60" s="54"/>
      <c r="Q60" s="54"/>
    </row>
    <row r="61" spans="1:17" x14ac:dyDescent="0.25">
      <c r="A61" s="41" t="s">
        <v>57</v>
      </c>
      <c r="B61" s="56">
        <v>14736</v>
      </c>
      <c r="C61" s="97">
        <v>3742249968</v>
      </c>
      <c r="D61" s="99">
        <v>2275773200</v>
      </c>
      <c r="E61" s="56">
        <v>15377</v>
      </c>
      <c r="F61" s="97">
        <v>3903874636</v>
      </c>
      <c r="G61" s="99">
        <v>2312859500</v>
      </c>
      <c r="H61" s="34">
        <f t="shared" si="2"/>
        <v>-4.1685634389022619E-2</v>
      </c>
      <c r="I61" s="34">
        <f t="shared" si="3"/>
        <v>-4.140109072908249E-2</v>
      </c>
      <c r="J61" s="37">
        <f t="shared" si="4"/>
        <v>-1.6034826153512594E-2</v>
      </c>
      <c r="L61" s="54"/>
      <c r="M61" s="54"/>
      <c r="N61" s="54"/>
      <c r="O61" s="54"/>
      <c r="P61" s="54"/>
      <c r="Q61" s="54"/>
    </row>
    <row r="62" spans="1:17" x14ac:dyDescent="0.25">
      <c r="A62" s="42" t="s">
        <v>58</v>
      </c>
      <c r="B62" s="57">
        <v>1827</v>
      </c>
      <c r="C62" s="96">
        <v>718379201</v>
      </c>
      <c r="D62" s="98">
        <v>489314700</v>
      </c>
      <c r="E62" s="57">
        <v>1823</v>
      </c>
      <c r="F62" s="96">
        <v>746053710</v>
      </c>
      <c r="G62" s="98">
        <v>474051000</v>
      </c>
      <c r="H62" s="33">
        <f t="shared" si="2"/>
        <v>2.1941854086671153E-3</v>
      </c>
      <c r="I62" s="33">
        <f t="shared" si="3"/>
        <v>-3.7094526344490619E-2</v>
      </c>
      <c r="J62" s="38">
        <f t="shared" si="4"/>
        <v>3.21984343456716E-2</v>
      </c>
      <c r="L62" s="54"/>
      <c r="M62" s="54"/>
      <c r="N62" s="54"/>
      <c r="O62" s="54"/>
      <c r="P62" s="54"/>
      <c r="Q62" s="54"/>
    </row>
    <row r="63" spans="1:17" x14ac:dyDescent="0.25">
      <c r="A63" s="46" t="s">
        <v>60</v>
      </c>
      <c r="B63" s="58">
        <v>4084129</v>
      </c>
      <c r="C63" s="106">
        <v>1696630540462</v>
      </c>
      <c r="D63" s="107">
        <v>1293594387000</v>
      </c>
      <c r="E63" s="58">
        <f>SUM(E14:E62)</f>
        <v>4073080</v>
      </c>
      <c r="F63" s="106">
        <f t="shared" ref="F63:G63" si="5">SUM(F14:F62)</f>
        <v>1652308159723</v>
      </c>
      <c r="G63" s="107">
        <f t="shared" si="5"/>
        <v>1270745905400</v>
      </c>
      <c r="H63" s="43">
        <f t="shared" si="2"/>
        <v>2.7126891688844523E-3</v>
      </c>
      <c r="I63" s="43">
        <f t="shared" si="3"/>
        <v>2.6824524516316783E-2</v>
      </c>
      <c r="J63" s="44">
        <f t="shared" si="4"/>
        <v>1.7980370035351578E-2</v>
      </c>
    </row>
    <row r="66" spans="1:17" x14ac:dyDescent="0.25">
      <c r="A66" s="88" t="s">
        <v>61</v>
      </c>
      <c r="C66" s="153">
        <v>2019</v>
      </c>
      <c r="D66" s="154"/>
      <c r="E66" s="155"/>
      <c r="F66" s="153">
        <v>2018</v>
      </c>
      <c r="G66" s="154"/>
      <c r="H66" s="155"/>
      <c r="I66" s="153" t="s">
        <v>142</v>
      </c>
      <c r="J66" s="154"/>
      <c r="K66" s="155"/>
    </row>
    <row r="67" spans="1:17" x14ac:dyDescent="0.25">
      <c r="A67" s="62" t="s">
        <v>144</v>
      </c>
      <c r="B67" s="62" t="s">
        <v>62</v>
      </c>
      <c r="C67" s="53" t="s">
        <v>5</v>
      </c>
      <c r="D67" s="52" t="s">
        <v>140</v>
      </c>
      <c r="E67" s="45" t="s">
        <v>141</v>
      </c>
      <c r="F67" s="135" t="s">
        <v>5</v>
      </c>
      <c r="G67" s="136" t="s">
        <v>140</v>
      </c>
      <c r="H67" s="137" t="s">
        <v>141</v>
      </c>
      <c r="I67" s="52" t="s">
        <v>5</v>
      </c>
      <c r="J67" s="52" t="s">
        <v>140</v>
      </c>
      <c r="K67" s="45" t="s">
        <v>141</v>
      </c>
    </row>
    <row r="68" spans="1:17" x14ac:dyDescent="0.25">
      <c r="A68" s="61">
        <v>100</v>
      </c>
      <c r="B68" s="89" t="s">
        <v>63</v>
      </c>
      <c r="C68" s="55">
        <v>4030826</v>
      </c>
      <c r="D68" s="94">
        <v>1686922839783</v>
      </c>
      <c r="E68" s="95">
        <v>1288534472800</v>
      </c>
      <c r="F68" s="55">
        <v>4021638</v>
      </c>
      <c r="G68" s="94">
        <v>1642598527061</v>
      </c>
      <c r="H68" s="95">
        <v>1265979156100</v>
      </c>
      <c r="I68" s="35">
        <f>C68/F68-1</f>
        <v>2.2846412332486743E-3</v>
      </c>
      <c r="J68" s="35">
        <f t="shared" ref="J68:K68" si="6">D68/G68-1</f>
        <v>2.6984264256773027E-2</v>
      </c>
      <c r="K68" s="36">
        <f t="shared" si="6"/>
        <v>1.7816499261713137E-2</v>
      </c>
      <c r="L68" s="54"/>
      <c r="M68" s="54"/>
      <c r="N68" s="54"/>
      <c r="O68" s="54"/>
      <c r="P68" s="54"/>
      <c r="Q68" s="54"/>
    </row>
    <row r="69" spans="1:17" x14ac:dyDescent="0.25">
      <c r="A69" s="60">
        <v>191</v>
      </c>
      <c r="B69" s="90" t="s">
        <v>145</v>
      </c>
      <c r="C69" s="56">
        <v>53303</v>
      </c>
      <c r="D69" s="97">
        <v>9707700679</v>
      </c>
      <c r="E69" s="99">
        <v>5059914200</v>
      </c>
      <c r="F69" s="56">
        <v>51442</v>
      </c>
      <c r="G69" s="97">
        <v>9709632662</v>
      </c>
      <c r="H69" s="99">
        <v>4766749300</v>
      </c>
      <c r="I69" s="34">
        <f t="shared" ref="I69:I70" si="7">C69/F69-1</f>
        <v>3.6176664981921292E-2</v>
      </c>
      <c r="J69" s="34">
        <f t="shared" ref="J69:J70" si="8">D69/G69-1</f>
        <v>-1.9897591054718333E-4</v>
      </c>
      <c r="K69" s="37">
        <f t="shared" ref="K69:K70" si="9">E69/H69-1</f>
        <v>6.150205969506306E-2</v>
      </c>
      <c r="L69" s="54"/>
      <c r="M69" s="54"/>
      <c r="N69" s="54"/>
      <c r="O69" s="54"/>
      <c r="P69" s="54"/>
      <c r="Q69" s="54"/>
    </row>
    <row r="70" spans="1:17" x14ac:dyDescent="0.25">
      <c r="A70" s="75" t="s">
        <v>60</v>
      </c>
      <c r="B70" s="75"/>
      <c r="C70" s="69">
        <v>4084129</v>
      </c>
      <c r="D70" s="108">
        <v>1696630540462</v>
      </c>
      <c r="E70" s="109">
        <v>1293594387000</v>
      </c>
      <c r="F70" s="69">
        <f>SUM(F68:F69)</f>
        <v>4073080</v>
      </c>
      <c r="G70" s="108">
        <f t="shared" ref="G70:H70" si="10">SUM(G68:G69)</f>
        <v>1652308159723</v>
      </c>
      <c r="H70" s="109">
        <f t="shared" si="10"/>
        <v>1270745905400</v>
      </c>
      <c r="I70" s="59">
        <f t="shared" si="7"/>
        <v>2.7126891688844523E-3</v>
      </c>
      <c r="J70" s="59">
        <f t="shared" si="8"/>
        <v>2.6824524516316783E-2</v>
      </c>
      <c r="K70" s="63">
        <f t="shared" si="9"/>
        <v>1.7980370035351578E-2</v>
      </c>
      <c r="L70" s="54"/>
      <c r="M70" s="54"/>
      <c r="N70" s="54"/>
      <c r="O70" s="54"/>
      <c r="P70" s="54"/>
      <c r="Q70" s="54"/>
    </row>
    <row r="72" spans="1:17" x14ac:dyDescent="0.25">
      <c r="A72" s="88" t="s">
        <v>64</v>
      </c>
      <c r="C72" s="153">
        <v>2019</v>
      </c>
      <c r="D72" s="154"/>
      <c r="E72" s="155"/>
      <c r="F72" s="153">
        <v>2018</v>
      </c>
      <c r="G72" s="154"/>
      <c r="H72" s="155"/>
      <c r="I72" s="153" t="s">
        <v>142</v>
      </c>
      <c r="J72" s="154"/>
      <c r="K72" s="155"/>
    </row>
    <row r="73" spans="1:17" x14ac:dyDescent="0.25">
      <c r="A73" s="39" t="s">
        <v>65</v>
      </c>
      <c r="B73" s="39" t="s">
        <v>62</v>
      </c>
      <c r="C73" s="53" t="s">
        <v>5</v>
      </c>
      <c r="D73" s="52" t="s">
        <v>140</v>
      </c>
      <c r="E73" s="45" t="s">
        <v>141</v>
      </c>
      <c r="F73" s="135" t="s">
        <v>5</v>
      </c>
      <c r="G73" s="136" t="s">
        <v>140</v>
      </c>
      <c r="H73" s="137" t="s">
        <v>141</v>
      </c>
      <c r="I73" s="52" t="s">
        <v>5</v>
      </c>
      <c r="J73" s="52" t="s">
        <v>140</v>
      </c>
      <c r="K73" s="45" t="s">
        <v>141</v>
      </c>
    </row>
    <row r="74" spans="1:17" ht="30" x14ac:dyDescent="0.25">
      <c r="A74" s="111">
        <v>301</v>
      </c>
      <c r="B74" s="85" t="s">
        <v>66</v>
      </c>
      <c r="C74" s="117">
        <v>26598</v>
      </c>
      <c r="D74" s="118">
        <v>4947092069</v>
      </c>
      <c r="E74" s="119">
        <v>2590453000</v>
      </c>
      <c r="F74" s="117">
        <v>42383</v>
      </c>
      <c r="G74" s="118">
        <v>39273346359</v>
      </c>
      <c r="H74" s="119">
        <v>13786954800</v>
      </c>
      <c r="I74" s="120">
        <f>C74/F74-1</f>
        <v>-0.37243706202958737</v>
      </c>
      <c r="J74" s="120">
        <f t="shared" ref="J74:K74" si="11">D74/G74-1</f>
        <v>-0.87403436356611075</v>
      </c>
      <c r="K74" s="121">
        <f t="shared" si="11"/>
        <v>-0.8121083997461136</v>
      </c>
      <c r="L74" s="54"/>
      <c r="M74" s="54"/>
      <c r="N74" s="54"/>
      <c r="O74" s="54"/>
      <c r="P74" s="54"/>
      <c r="Q74" s="54"/>
    </row>
    <row r="75" spans="1:17" ht="45" x14ac:dyDescent="0.25">
      <c r="A75" s="60">
        <v>302</v>
      </c>
      <c r="B75" s="86" t="s">
        <v>67</v>
      </c>
      <c r="C75" s="122">
        <v>3501540</v>
      </c>
      <c r="D75" s="123">
        <v>1093021296133</v>
      </c>
      <c r="E75" s="124">
        <v>944099062300</v>
      </c>
      <c r="F75" s="122">
        <v>3480489</v>
      </c>
      <c r="G75" s="123">
        <v>1041796933823</v>
      </c>
      <c r="H75" s="124">
        <v>923504027700</v>
      </c>
      <c r="I75" s="125">
        <f t="shared" ref="I75:I79" si="12">C75/F75-1</f>
        <v>6.0482880422836338E-3</v>
      </c>
      <c r="J75" s="125">
        <f t="shared" ref="J75:J79" si="13">D75/G75-1</f>
        <v>4.9169238886148436E-2</v>
      </c>
      <c r="K75" s="126">
        <f t="shared" ref="K75:K79" si="14">E75/H75-1</f>
        <v>2.2300968899174434E-2</v>
      </c>
      <c r="L75" s="54"/>
      <c r="M75" s="54"/>
      <c r="N75" s="54"/>
      <c r="O75" s="54"/>
      <c r="P75" s="54"/>
      <c r="Q75" s="54"/>
    </row>
    <row r="76" spans="1:17" ht="45" x14ac:dyDescent="0.25">
      <c r="A76" s="112">
        <v>303</v>
      </c>
      <c r="B76" s="87" t="s">
        <v>68</v>
      </c>
      <c r="C76" s="127">
        <v>267555</v>
      </c>
      <c r="D76" s="128">
        <v>68057860308</v>
      </c>
      <c r="E76" s="129">
        <v>70174272400</v>
      </c>
      <c r="F76" s="127">
        <v>274082</v>
      </c>
      <c r="G76" s="128">
        <v>96201294840</v>
      </c>
      <c r="H76" s="129">
        <v>70940442900</v>
      </c>
      <c r="I76" s="130">
        <f t="shared" si="12"/>
        <v>-2.3814041053407342E-2</v>
      </c>
      <c r="J76" s="130">
        <f t="shared" si="13"/>
        <v>-0.29254735686050359</v>
      </c>
      <c r="K76" s="131">
        <f t="shared" si="14"/>
        <v>-1.080019335486837E-2</v>
      </c>
      <c r="L76" s="54"/>
      <c r="M76" s="54"/>
      <c r="N76" s="54"/>
      <c r="O76" s="54"/>
      <c r="P76" s="54"/>
      <c r="Q76" s="54"/>
    </row>
    <row r="77" spans="1:17" ht="30" x14ac:dyDescent="0.25">
      <c r="A77" s="60">
        <v>306</v>
      </c>
      <c r="B77" s="86" t="s">
        <v>69</v>
      </c>
      <c r="C77" s="122">
        <v>60714</v>
      </c>
      <c r="D77" s="123">
        <v>191837231440</v>
      </c>
      <c r="E77" s="124">
        <v>177880237200</v>
      </c>
      <c r="F77" s="122">
        <v>60435</v>
      </c>
      <c r="G77" s="123">
        <v>188428272168</v>
      </c>
      <c r="H77" s="124">
        <v>173094908100</v>
      </c>
      <c r="I77" s="125">
        <f t="shared" si="12"/>
        <v>4.6165301563663164E-3</v>
      </c>
      <c r="J77" s="125">
        <f t="shared" si="13"/>
        <v>1.8091548751031583E-2</v>
      </c>
      <c r="K77" s="126">
        <f t="shared" si="14"/>
        <v>2.7645695373288648E-2</v>
      </c>
      <c r="L77" s="54"/>
      <c r="M77" s="54"/>
      <c r="N77" s="54"/>
      <c r="O77" s="54"/>
      <c r="P77" s="54"/>
      <c r="Q77" s="54"/>
    </row>
    <row r="78" spans="1:17" ht="30" x14ac:dyDescent="0.25">
      <c r="A78" s="112">
        <v>311</v>
      </c>
      <c r="B78" s="87" t="s">
        <v>70</v>
      </c>
      <c r="C78" s="127">
        <v>227722</v>
      </c>
      <c r="D78" s="128">
        <v>338767060512</v>
      </c>
      <c r="E78" s="129">
        <v>98850362100</v>
      </c>
      <c r="F78" s="127">
        <v>215691</v>
      </c>
      <c r="G78" s="128">
        <v>286608312533</v>
      </c>
      <c r="H78" s="129">
        <v>89419571900</v>
      </c>
      <c r="I78" s="130">
        <f t="shared" si="12"/>
        <v>5.577886884478267E-2</v>
      </c>
      <c r="J78" s="130">
        <f t="shared" si="13"/>
        <v>0.18198616613045537</v>
      </c>
      <c r="K78" s="131">
        <f t="shared" si="14"/>
        <v>0.10546673395558948</v>
      </c>
      <c r="L78" s="54"/>
      <c r="M78" s="54"/>
      <c r="N78" s="54"/>
      <c r="O78" s="54"/>
      <c r="P78" s="54"/>
      <c r="Q78" s="54"/>
    </row>
    <row r="79" spans="1:17" x14ac:dyDescent="0.25">
      <c r="A79" s="46" t="s">
        <v>60</v>
      </c>
      <c r="B79" s="46"/>
      <c r="C79" s="58">
        <v>4084129</v>
      </c>
      <c r="D79" s="106">
        <v>1696630540462</v>
      </c>
      <c r="E79" s="107">
        <v>1293594387000</v>
      </c>
      <c r="F79" s="58">
        <f>SUM(F74:F78)</f>
        <v>4073080</v>
      </c>
      <c r="G79" s="106">
        <f t="shared" ref="G79:H79" si="15">SUM(G74:G78)</f>
        <v>1652308159723</v>
      </c>
      <c r="H79" s="107">
        <f t="shared" si="15"/>
        <v>1270745905400</v>
      </c>
      <c r="I79" s="43">
        <f t="shared" si="12"/>
        <v>2.7126891688844523E-3</v>
      </c>
      <c r="J79" s="43">
        <f t="shared" si="13"/>
        <v>2.6824524516316783E-2</v>
      </c>
      <c r="K79" s="44">
        <f t="shared" si="14"/>
        <v>1.7980370035351578E-2</v>
      </c>
      <c r="L79" s="54"/>
      <c r="M79" s="54"/>
      <c r="N79" s="54"/>
      <c r="O79" s="54"/>
      <c r="P79" s="54"/>
      <c r="Q79" s="54"/>
    </row>
    <row r="80" spans="1:17" x14ac:dyDescent="0.25">
      <c r="D80" s="110"/>
      <c r="E80" s="110"/>
    </row>
    <row r="81" spans="1:17" ht="30" x14ac:dyDescent="0.25">
      <c r="A81" s="116" t="s">
        <v>71</v>
      </c>
      <c r="B81" s="153">
        <v>2019</v>
      </c>
      <c r="C81" s="154"/>
      <c r="D81" s="155"/>
      <c r="E81" s="153">
        <v>2018</v>
      </c>
      <c r="F81" s="154"/>
      <c r="G81" s="155"/>
      <c r="H81" s="150" t="s">
        <v>142</v>
      </c>
      <c r="I81" s="151"/>
      <c r="J81" s="152"/>
    </row>
    <row r="82" spans="1:17" x14ac:dyDescent="0.25">
      <c r="A82" s="32" t="s">
        <v>147</v>
      </c>
      <c r="B82" s="113" t="s">
        <v>5</v>
      </c>
      <c r="C82" s="114" t="s">
        <v>140</v>
      </c>
      <c r="D82" s="115" t="s">
        <v>141</v>
      </c>
      <c r="E82" s="113" t="s">
        <v>5</v>
      </c>
      <c r="F82" s="114" t="s">
        <v>140</v>
      </c>
      <c r="G82" s="115" t="s">
        <v>141</v>
      </c>
      <c r="H82" s="53" t="s">
        <v>5</v>
      </c>
      <c r="I82" s="52" t="s">
        <v>140</v>
      </c>
      <c r="J82" s="45" t="s">
        <v>141</v>
      </c>
      <c r="L82" s="54"/>
      <c r="M82" s="54"/>
      <c r="N82" s="54"/>
      <c r="O82" s="54"/>
      <c r="P82" s="54"/>
      <c r="Q82" s="54"/>
    </row>
    <row r="83" spans="1:17" x14ac:dyDescent="0.25">
      <c r="A83" s="42">
        <v>0</v>
      </c>
      <c r="B83" s="55">
        <v>21249</v>
      </c>
      <c r="C83" s="94">
        <v>2444851146</v>
      </c>
      <c r="D83" s="95">
        <v>749164800</v>
      </c>
      <c r="E83" s="55">
        <v>0</v>
      </c>
      <c r="F83" s="94">
        <v>0</v>
      </c>
      <c r="G83" s="95">
        <v>0</v>
      </c>
      <c r="H83" s="141" t="s">
        <v>149</v>
      </c>
      <c r="I83" s="141" t="s">
        <v>149</v>
      </c>
      <c r="J83" s="142" t="s">
        <v>149</v>
      </c>
      <c r="L83" s="54"/>
      <c r="M83" s="54"/>
      <c r="N83" s="54"/>
      <c r="O83" s="54"/>
      <c r="P83" s="54"/>
      <c r="Q83" s="54"/>
    </row>
    <row r="84" spans="1:17" s="54" customFormat="1" x14ac:dyDescent="0.25">
      <c r="A84" s="41">
        <v>1</v>
      </c>
      <c r="B84" s="56">
        <v>2437421</v>
      </c>
      <c r="C84" s="97">
        <v>745820784151</v>
      </c>
      <c r="D84" s="99">
        <v>655474727300</v>
      </c>
      <c r="E84" s="56">
        <v>2461864</v>
      </c>
      <c r="F84" s="97">
        <v>733427727120</v>
      </c>
      <c r="G84" s="99">
        <v>652064541600</v>
      </c>
      <c r="H84" s="143">
        <f t="shared" ref="H84:H90" si="16">IFERROR(B84/E84-1,"")</f>
        <v>-9.92865568528567E-3</v>
      </c>
      <c r="I84" s="143">
        <f t="shared" ref="I84:I90" si="17">IFERROR(C84/F84-1,"")</f>
        <v>1.6897448204834964E-2</v>
      </c>
      <c r="J84" s="144">
        <f t="shared" ref="J84:J90" si="18">IFERROR(D84/G84-1,"")</f>
        <v>5.2298284639620274E-3</v>
      </c>
    </row>
    <row r="85" spans="1:17" x14ac:dyDescent="0.25">
      <c r="A85" s="42">
        <v>2</v>
      </c>
      <c r="B85" s="57">
        <v>1390969</v>
      </c>
      <c r="C85" s="96">
        <v>635142874114</v>
      </c>
      <c r="D85" s="98">
        <v>428731248800</v>
      </c>
      <c r="E85" s="57">
        <v>1357502</v>
      </c>
      <c r="F85" s="96">
        <v>606284894490</v>
      </c>
      <c r="G85" s="98">
        <v>413830639100</v>
      </c>
      <c r="H85" s="145">
        <f t="shared" si="16"/>
        <v>2.4653370676433584E-2</v>
      </c>
      <c r="I85" s="145">
        <f t="shared" si="17"/>
        <v>4.7598051487452997E-2</v>
      </c>
      <c r="J85" s="146">
        <f t="shared" si="18"/>
        <v>3.6006540579996305E-2</v>
      </c>
      <c r="L85" s="54"/>
      <c r="M85" s="54"/>
      <c r="N85" s="54"/>
      <c r="O85" s="54"/>
      <c r="P85" s="54"/>
      <c r="Q85" s="54"/>
    </row>
    <row r="86" spans="1:17" s="54" customFormat="1" x14ac:dyDescent="0.25">
      <c r="A86" s="41">
        <v>3</v>
      </c>
      <c r="B86" s="56">
        <v>164554</v>
      </c>
      <c r="C86" s="97">
        <v>143511453678</v>
      </c>
      <c r="D86" s="99">
        <v>54871724500</v>
      </c>
      <c r="E86" s="56">
        <v>182790</v>
      </c>
      <c r="F86" s="97">
        <v>142807841320</v>
      </c>
      <c r="G86" s="99">
        <v>53708111100</v>
      </c>
      <c r="H86" s="143">
        <f t="shared" si="16"/>
        <v>-9.9764757371847423E-2</v>
      </c>
      <c r="I86" s="143">
        <f t="shared" si="17"/>
        <v>4.9269868621806268E-3</v>
      </c>
      <c r="J86" s="144">
        <f t="shared" si="18"/>
        <v>2.166550593882266E-2</v>
      </c>
    </row>
    <row r="87" spans="1:17" s="54" customFormat="1" x14ac:dyDescent="0.25">
      <c r="A87" s="42">
        <v>5</v>
      </c>
      <c r="B87" s="57">
        <v>50341</v>
      </c>
      <c r="C87" s="96">
        <v>12000123321</v>
      </c>
      <c r="D87" s="98">
        <v>9957931200</v>
      </c>
      <c r="E87" s="57">
        <v>51285</v>
      </c>
      <c r="F87" s="96">
        <v>14092386748</v>
      </c>
      <c r="G87" s="98">
        <v>9858946800</v>
      </c>
      <c r="H87" s="145">
        <f t="shared" si="16"/>
        <v>-1.8406941600857984E-2</v>
      </c>
      <c r="I87" s="145">
        <f t="shared" si="17"/>
        <v>-0.14846764174258387</v>
      </c>
      <c r="J87" s="146">
        <f t="shared" si="18"/>
        <v>1.0040058234212168E-2</v>
      </c>
    </row>
    <row r="88" spans="1:17" s="54" customFormat="1" x14ac:dyDescent="0.25">
      <c r="A88" s="41">
        <v>8</v>
      </c>
      <c r="B88" s="56">
        <v>0</v>
      </c>
      <c r="C88" s="97">
        <v>0</v>
      </c>
      <c r="D88" s="99">
        <v>0</v>
      </c>
      <c r="E88" s="56">
        <v>0</v>
      </c>
      <c r="F88" s="97">
        <v>0</v>
      </c>
      <c r="G88" s="99">
        <v>0</v>
      </c>
      <c r="H88" s="143" t="s">
        <v>149</v>
      </c>
      <c r="I88" s="143" t="s">
        <v>149</v>
      </c>
      <c r="J88" s="144" t="s">
        <v>149</v>
      </c>
    </row>
    <row r="89" spans="1:17" x14ac:dyDescent="0.25">
      <c r="A89" s="42">
        <v>9</v>
      </c>
      <c r="B89" s="57">
        <v>19595</v>
      </c>
      <c r="C89" s="96">
        <v>157710454052</v>
      </c>
      <c r="D89" s="98">
        <v>143809590400</v>
      </c>
      <c r="E89" s="57">
        <v>19639</v>
      </c>
      <c r="F89" s="96">
        <v>155695310045</v>
      </c>
      <c r="G89" s="98">
        <v>141283666800</v>
      </c>
      <c r="H89" s="145">
        <v>0</v>
      </c>
      <c r="I89" s="145">
        <v>0</v>
      </c>
      <c r="J89" s="146">
        <v>0</v>
      </c>
    </row>
    <row r="90" spans="1:17" x14ac:dyDescent="0.25">
      <c r="A90" s="46" t="s">
        <v>60</v>
      </c>
      <c r="B90" s="58">
        <v>4084129</v>
      </c>
      <c r="C90" s="106">
        <v>1696630540462</v>
      </c>
      <c r="D90" s="107">
        <v>1293594387000</v>
      </c>
      <c r="E90" s="58">
        <f>SUM(E83:E89)</f>
        <v>4073080</v>
      </c>
      <c r="F90" s="106">
        <f>SUM(F83:F89)</f>
        <v>1652308159723</v>
      </c>
      <c r="G90" s="107">
        <f>SUM(G83:G89)</f>
        <v>1270745905400</v>
      </c>
      <c r="H90" s="147">
        <f t="shared" si="16"/>
        <v>2.7126891688844523E-3</v>
      </c>
      <c r="I90" s="147">
        <f t="shared" si="17"/>
        <v>2.6824524516316783E-2</v>
      </c>
      <c r="J90" s="148">
        <f t="shared" si="18"/>
        <v>1.7980370035351578E-2</v>
      </c>
    </row>
    <row r="92" spans="1:17" x14ac:dyDescent="0.25">
      <c r="A92" s="88" t="s">
        <v>72</v>
      </c>
      <c r="B92" s="153">
        <v>2019</v>
      </c>
      <c r="C92" s="154"/>
      <c r="D92" s="155"/>
      <c r="E92" s="153">
        <v>2018</v>
      </c>
      <c r="F92" s="154"/>
      <c r="G92" s="155"/>
      <c r="H92" s="153" t="s">
        <v>142</v>
      </c>
      <c r="I92" s="154"/>
      <c r="J92" s="155"/>
    </row>
    <row r="93" spans="1:17" x14ac:dyDescent="0.25">
      <c r="A93" s="53" t="s">
        <v>73</v>
      </c>
      <c r="B93" s="53" t="s">
        <v>5</v>
      </c>
      <c r="C93" s="52" t="s">
        <v>140</v>
      </c>
      <c r="D93" s="45" t="s">
        <v>141</v>
      </c>
      <c r="E93" s="135" t="s">
        <v>5</v>
      </c>
      <c r="F93" s="136" t="s">
        <v>140</v>
      </c>
      <c r="G93" s="137" t="s">
        <v>141</v>
      </c>
      <c r="H93" s="53" t="s">
        <v>5</v>
      </c>
      <c r="I93" s="52" t="s">
        <v>140</v>
      </c>
      <c r="J93" s="45" t="s">
        <v>141</v>
      </c>
    </row>
    <row r="94" spans="1:17" x14ac:dyDescent="0.25">
      <c r="A94" s="72" t="s">
        <v>74</v>
      </c>
      <c r="B94" s="55">
        <v>2460622</v>
      </c>
      <c r="C94" s="94">
        <v>1150344659077</v>
      </c>
      <c r="D94" s="95">
        <v>833491629000</v>
      </c>
      <c r="E94" s="55">
        <v>2406803</v>
      </c>
      <c r="F94" s="94">
        <v>1101535318805</v>
      </c>
      <c r="G94" s="95">
        <v>806805959500</v>
      </c>
      <c r="H94" s="35">
        <f>B94/E94-1</f>
        <v>2.2361198652320002E-2</v>
      </c>
      <c r="I94" s="35">
        <f t="shared" ref="I94:J94" si="19">C94/F94-1</f>
        <v>4.4310281693873188E-2</v>
      </c>
      <c r="J94" s="36">
        <f t="shared" si="19"/>
        <v>3.3075697056746955E-2</v>
      </c>
      <c r="L94" s="54"/>
      <c r="M94" s="54"/>
      <c r="N94" s="54"/>
      <c r="O94" s="54"/>
      <c r="P94" s="54"/>
      <c r="Q94" s="54"/>
    </row>
    <row r="95" spans="1:17" x14ac:dyDescent="0.25">
      <c r="A95" s="73" t="s">
        <v>75</v>
      </c>
      <c r="B95" s="56">
        <v>1602169</v>
      </c>
      <c r="C95" s="97">
        <v>543827215831</v>
      </c>
      <c r="D95" s="99">
        <v>459349246100</v>
      </c>
      <c r="E95" s="56">
        <v>1642751</v>
      </c>
      <c r="F95" s="97">
        <v>546401538520</v>
      </c>
      <c r="G95" s="99">
        <v>463134428400</v>
      </c>
      <c r="H95" s="34">
        <f t="shared" ref="H95:H97" si="20">B95/E95-1</f>
        <v>-2.4703683029260071E-2</v>
      </c>
      <c r="I95" s="34">
        <f t="shared" ref="I95:I97" si="21">C95/F95-1</f>
        <v>-4.7114118601732091E-3</v>
      </c>
      <c r="J95" s="37">
        <f t="shared" ref="J95:J97" si="22">D95/G95-1</f>
        <v>-8.1729667843454257E-3</v>
      </c>
      <c r="L95" s="54"/>
      <c r="M95" s="54"/>
      <c r="N95" s="54"/>
      <c r="O95" s="54"/>
      <c r="P95" s="54"/>
      <c r="Q95" s="54"/>
    </row>
    <row r="96" spans="1:17" x14ac:dyDescent="0.25">
      <c r="A96" s="74" t="s">
        <v>63</v>
      </c>
      <c r="B96" s="57">
        <v>21338</v>
      </c>
      <c r="C96" s="96">
        <v>2458665554</v>
      </c>
      <c r="D96" s="98">
        <v>753511900</v>
      </c>
      <c r="E96" s="57">
        <v>23526</v>
      </c>
      <c r="F96" s="96">
        <v>4371302398</v>
      </c>
      <c r="G96" s="98">
        <v>805517500</v>
      </c>
      <c r="H96" s="33">
        <f t="shared" si="20"/>
        <v>-9.3003485505398276E-2</v>
      </c>
      <c r="I96" s="33">
        <f t="shared" si="21"/>
        <v>-0.43754393310220041</v>
      </c>
      <c r="J96" s="38">
        <f t="shared" si="22"/>
        <v>-6.4561725847048668E-2</v>
      </c>
      <c r="L96" s="54"/>
      <c r="M96" s="54"/>
      <c r="N96" s="54"/>
      <c r="O96" s="54"/>
      <c r="P96" s="54"/>
      <c r="Q96" s="54"/>
    </row>
    <row r="97" spans="1:17" x14ac:dyDescent="0.25">
      <c r="A97" s="70" t="s">
        <v>60</v>
      </c>
      <c r="B97" s="58">
        <v>4084129</v>
      </c>
      <c r="C97" s="106">
        <v>1696630540462</v>
      </c>
      <c r="D97" s="107">
        <v>1293594387000</v>
      </c>
      <c r="E97" s="58">
        <f>SUM(E94:E96)</f>
        <v>4073080</v>
      </c>
      <c r="F97" s="106">
        <f t="shared" ref="F97:G97" si="23">SUM(F94:F96)</f>
        <v>1652308159723</v>
      </c>
      <c r="G97" s="107">
        <f t="shared" si="23"/>
        <v>1270745905400</v>
      </c>
      <c r="H97" s="43">
        <f t="shared" si="20"/>
        <v>2.7126891688844523E-3</v>
      </c>
      <c r="I97" s="43">
        <f t="shared" si="21"/>
        <v>2.6824524516316783E-2</v>
      </c>
      <c r="J97" s="44">
        <f t="shared" si="22"/>
        <v>1.7980370035351578E-2</v>
      </c>
    </row>
    <row r="99" spans="1:17" x14ac:dyDescent="0.25">
      <c r="A99" s="88" t="s">
        <v>76</v>
      </c>
      <c r="B99" s="153">
        <v>2019</v>
      </c>
      <c r="C99" s="154"/>
      <c r="D99" s="155"/>
      <c r="E99" s="153">
        <v>2018</v>
      </c>
      <c r="F99" s="154"/>
      <c r="G99" s="155"/>
      <c r="H99" s="153" t="s">
        <v>142</v>
      </c>
      <c r="I99" s="154"/>
      <c r="J99" s="155"/>
    </row>
    <row r="100" spans="1:17" x14ac:dyDescent="0.25">
      <c r="A100" s="53" t="s">
        <v>80</v>
      </c>
      <c r="B100" s="53" t="s">
        <v>5</v>
      </c>
      <c r="C100" s="52" t="s">
        <v>140</v>
      </c>
      <c r="D100" s="45" t="s">
        <v>141</v>
      </c>
      <c r="E100" s="135" t="s">
        <v>5</v>
      </c>
      <c r="F100" s="136" t="s">
        <v>140</v>
      </c>
      <c r="G100" s="137" t="s">
        <v>141</v>
      </c>
      <c r="H100" s="53" t="s">
        <v>5</v>
      </c>
      <c r="I100" s="52" t="s">
        <v>140</v>
      </c>
      <c r="J100" s="45" t="s">
        <v>141</v>
      </c>
    </row>
    <row r="101" spans="1:17" x14ac:dyDescent="0.25">
      <c r="A101" s="76" t="s">
        <v>77</v>
      </c>
      <c r="B101" s="55">
        <v>333111</v>
      </c>
      <c r="C101" s="94">
        <v>141693840670</v>
      </c>
      <c r="D101" s="95">
        <v>107189440200</v>
      </c>
      <c r="E101" s="55">
        <v>386614</v>
      </c>
      <c r="F101" s="94">
        <v>160810464867</v>
      </c>
      <c r="G101" s="95">
        <v>122534219700</v>
      </c>
      <c r="H101" s="66">
        <f>B101/E101-1</f>
        <v>-0.13838867707842961</v>
      </c>
      <c r="I101" s="35">
        <f t="shared" ref="I101:J101" si="24">C101/F101-1</f>
        <v>-0.11887674233645562</v>
      </c>
      <c r="J101" s="36">
        <f t="shared" si="24"/>
        <v>-0.12522852422424169</v>
      </c>
    </row>
    <row r="102" spans="1:17" x14ac:dyDescent="0.25">
      <c r="A102" s="77" t="s">
        <v>78</v>
      </c>
      <c r="B102" s="56">
        <v>1295682</v>
      </c>
      <c r="C102" s="97">
        <v>577507745457</v>
      </c>
      <c r="D102" s="99">
        <v>411861736800</v>
      </c>
      <c r="E102" s="56">
        <v>1301240</v>
      </c>
      <c r="F102" s="97">
        <v>565130751254</v>
      </c>
      <c r="G102" s="99">
        <v>404357325600</v>
      </c>
      <c r="H102" s="65">
        <f t="shared" ref="H102:H107" si="25">B102/E102-1</f>
        <v>-4.2713104423472981E-3</v>
      </c>
      <c r="I102" s="34">
        <f t="shared" ref="I102:I107" si="26">C102/F102-1</f>
        <v>2.1901116114343422E-2</v>
      </c>
      <c r="J102" s="37">
        <f t="shared" ref="J102:J107" si="27">D102/G102-1</f>
        <v>1.8558860505036412E-2</v>
      </c>
    </row>
    <row r="103" spans="1:17" x14ac:dyDescent="0.25">
      <c r="A103" s="78" t="s">
        <v>136</v>
      </c>
      <c r="B103" s="57">
        <v>58273</v>
      </c>
      <c r="C103" s="96">
        <v>22949428930</v>
      </c>
      <c r="D103" s="98">
        <v>14091568100</v>
      </c>
      <c r="E103" s="57">
        <v>60399</v>
      </c>
      <c r="F103" s="96">
        <v>23007752244</v>
      </c>
      <c r="G103" s="98">
        <v>14174627500</v>
      </c>
      <c r="H103" s="64">
        <f t="shared" si="25"/>
        <v>-3.5199258265865341E-2</v>
      </c>
      <c r="I103" s="33">
        <f t="shared" si="26"/>
        <v>-2.53494184835934E-3</v>
      </c>
      <c r="J103" s="38">
        <f t="shared" si="27"/>
        <v>-5.8597236505861794E-3</v>
      </c>
    </row>
    <row r="104" spans="1:17" x14ac:dyDescent="0.25">
      <c r="A104" s="77" t="s">
        <v>137</v>
      </c>
      <c r="B104" s="56">
        <v>172457</v>
      </c>
      <c r="C104" s="97">
        <v>68895712185</v>
      </c>
      <c r="D104" s="99">
        <v>52427449400</v>
      </c>
      <c r="E104" s="56">
        <v>174636</v>
      </c>
      <c r="F104" s="97">
        <v>69751142681</v>
      </c>
      <c r="G104" s="99">
        <v>52830399000</v>
      </c>
      <c r="H104" s="65">
        <f t="shared" si="25"/>
        <v>-1.2477381525000553E-2</v>
      </c>
      <c r="I104" s="34">
        <f t="shared" si="26"/>
        <v>-1.2264035585943356E-2</v>
      </c>
      <c r="J104" s="37">
        <f t="shared" si="27"/>
        <v>-7.6272299211671557E-3</v>
      </c>
    </row>
    <row r="105" spans="1:17" x14ac:dyDescent="0.25">
      <c r="A105" s="78" t="s">
        <v>138</v>
      </c>
      <c r="B105" s="57">
        <v>2193951</v>
      </c>
      <c r="C105" s="96">
        <v>871658430768</v>
      </c>
      <c r="D105" s="98">
        <v>699069534400</v>
      </c>
      <c r="E105" s="57">
        <v>2113819</v>
      </c>
      <c r="F105" s="96">
        <v>817735223047</v>
      </c>
      <c r="G105" s="98">
        <v>666260331700</v>
      </c>
      <c r="H105" s="64">
        <f t="shared" si="25"/>
        <v>3.7908638346045631E-2</v>
      </c>
      <c r="I105" s="33">
        <f t="shared" si="26"/>
        <v>6.5942136526875084E-2</v>
      </c>
      <c r="J105" s="38">
        <f t="shared" si="27"/>
        <v>4.9243818277887819E-2</v>
      </c>
    </row>
    <row r="106" spans="1:17" x14ac:dyDescent="0.25">
      <c r="A106" s="77" t="s">
        <v>79</v>
      </c>
      <c r="B106" s="56">
        <v>30655</v>
      </c>
      <c r="C106" s="97">
        <v>13925382452</v>
      </c>
      <c r="D106" s="99">
        <v>8954658100</v>
      </c>
      <c r="E106" s="56">
        <v>36372</v>
      </c>
      <c r="F106" s="97">
        <v>15872825630</v>
      </c>
      <c r="G106" s="99">
        <v>10589001900</v>
      </c>
      <c r="H106" s="65">
        <f t="shared" si="25"/>
        <v>-0.15718134828989327</v>
      </c>
      <c r="I106" s="34">
        <f t="shared" si="26"/>
        <v>-0.12269039069636656</v>
      </c>
      <c r="J106" s="37">
        <f t="shared" si="27"/>
        <v>-0.15434351749431641</v>
      </c>
    </row>
    <row r="107" spans="1:17" x14ac:dyDescent="0.25">
      <c r="A107" s="67" t="s">
        <v>60</v>
      </c>
      <c r="B107" s="69">
        <v>4084129</v>
      </c>
      <c r="C107" s="108">
        <v>1696630540462</v>
      </c>
      <c r="D107" s="109">
        <v>1293594387000</v>
      </c>
      <c r="E107" s="69">
        <f>SUM(E101:E106)</f>
        <v>4073080</v>
      </c>
      <c r="F107" s="108">
        <f t="shared" ref="F107:G107" si="28">SUM(F101:F106)</f>
        <v>1652308159723</v>
      </c>
      <c r="G107" s="109">
        <f t="shared" si="28"/>
        <v>1270745905400</v>
      </c>
      <c r="H107" s="68">
        <f t="shared" si="25"/>
        <v>2.7126891688844523E-3</v>
      </c>
      <c r="I107" s="59">
        <f t="shared" si="26"/>
        <v>2.6824524516316783E-2</v>
      </c>
      <c r="J107" s="63">
        <f t="shared" si="27"/>
        <v>1.7980370035351578E-2</v>
      </c>
    </row>
    <row r="108" spans="1:17" x14ac:dyDescent="0.25">
      <c r="E108" s="54"/>
      <c r="F108" s="54"/>
      <c r="G108" s="54"/>
    </row>
    <row r="109" spans="1:17" x14ac:dyDescent="0.25">
      <c r="A109" s="88" t="s">
        <v>81</v>
      </c>
      <c r="B109" s="150">
        <v>2019</v>
      </c>
      <c r="C109" s="151"/>
      <c r="D109" s="152"/>
      <c r="E109" s="150">
        <v>2018</v>
      </c>
      <c r="F109" s="151"/>
      <c r="G109" s="152"/>
      <c r="H109" s="150" t="s">
        <v>142</v>
      </c>
      <c r="I109" s="151"/>
      <c r="J109" s="152"/>
    </row>
    <row r="110" spans="1:17" x14ac:dyDescent="0.25">
      <c r="A110" s="32" t="s">
        <v>82</v>
      </c>
      <c r="B110" s="139" t="s">
        <v>5</v>
      </c>
      <c r="C110" s="139" t="s">
        <v>140</v>
      </c>
      <c r="D110" s="139" t="s">
        <v>141</v>
      </c>
      <c r="E110" s="138" t="s">
        <v>5</v>
      </c>
      <c r="F110" s="139" t="s">
        <v>140</v>
      </c>
      <c r="G110" s="140" t="s">
        <v>141</v>
      </c>
      <c r="H110" s="139" t="s">
        <v>5</v>
      </c>
      <c r="I110" s="139" t="s">
        <v>140</v>
      </c>
      <c r="J110" s="140" t="s">
        <v>141</v>
      </c>
    </row>
    <row r="111" spans="1:17" x14ac:dyDescent="0.25">
      <c r="A111" s="40" t="s">
        <v>167</v>
      </c>
      <c r="B111" s="79">
        <v>61147</v>
      </c>
      <c r="C111" s="94">
        <v>38321297066</v>
      </c>
      <c r="D111" s="94">
        <v>27642620500</v>
      </c>
      <c r="E111" s="55">
        <v>58538</v>
      </c>
      <c r="F111" s="94">
        <v>37050734436</v>
      </c>
      <c r="G111" s="95">
        <v>26583675000</v>
      </c>
      <c r="H111" s="35">
        <f t="shared" ref="H111:J117" si="29">B111/E111-1</f>
        <v>4.4569339574293654E-2</v>
      </c>
      <c r="I111" s="35">
        <f t="shared" si="29"/>
        <v>3.4292508619355955E-2</v>
      </c>
      <c r="J111" s="36">
        <f t="shared" si="29"/>
        <v>3.9834428460323812E-2</v>
      </c>
      <c r="L111" s="54"/>
      <c r="M111" s="54"/>
      <c r="N111" s="54"/>
      <c r="O111" s="54"/>
      <c r="P111" s="54"/>
      <c r="Q111" s="54"/>
    </row>
    <row r="112" spans="1:17" x14ac:dyDescent="0.25">
      <c r="A112" s="41" t="s">
        <v>168</v>
      </c>
      <c r="B112" s="80">
        <v>746997</v>
      </c>
      <c r="C112" s="97">
        <v>365063423212</v>
      </c>
      <c r="D112" s="97">
        <v>271133054100</v>
      </c>
      <c r="E112" s="56">
        <v>739890</v>
      </c>
      <c r="F112" s="97">
        <v>355965552830</v>
      </c>
      <c r="G112" s="99">
        <v>266532994800</v>
      </c>
      <c r="H112" s="34">
        <f t="shared" si="29"/>
        <v>9.6054818959574462E-3</v>
      </c>
      <c r="I112" s="34">
        <f t="shared" si="29"/>
        <v>2.5558288743587898E-2</v>
      </c>
      <c r="J112" s="37">
        <f t="shared" si="29"/>
        <v>1.7258873722001189E-2</v>
      </c>
      <c r="L112" s="54"/>
      <c r="M112" s="54"/>
      <c r="N112" s="54"/>
      <c r="O112" s="54"/>
      <c r="P112" s="54"/>
      <c r="Q112" s="54"/>
    </row>
    <row r="113" spans="1:17" x14ac:dyDescent="0.25">
      <c r="A113" s="42" t="s">
        <v>169</v>
      </c>
      <c r="B113" s="81">
        <v>169190</v>
      </c>
      <c r="C113" s="96">
        <v>93108495701</v>
      </c>
      <c r="D113" s="96">
        <v>54872997900</v>
      </c>
      <c r="E113" s="57">
        <v>167078</v>
      </c>
      <c r="F113" s="96">
        <v>91654045731</v>
      </c>
      <c r="G113" s="98">
        <v>54385747800</v>
      </c>
      <c r="H113" s="33">
        <f t="shared" si="29"/>
        <v>1.2640802499431336E-2</v>
      </c>
      <c r="I113" s="33">
        <f t="shared" si="29"/>
        <v>1.5868911823802456E-2</v>
      </c>
      <c r="J113" s="38">
        <f t="shared" si="29"/>
        <v>8.9591505074422262E-3</v>
      </c>
      <c r="L113" s="54"/>
      <c r="M113" s="54"/>
      <c r="N113" s="54"/>
      <c r="O113" s="54"/>
      <c r="P113" s="54"/>
      <c r="Q113" s="54"/>
    </row>
    <row r="114" spans="1:17" x14ac:dyDescent="0.25">
      <c r="A114" s="41" t="s">
        <v>170</v>
      </c>
      <c r="B114" s="80">
        <v>67563</v>
      </c>
      <c r="C114" s="97">
        <v>28203662466</v>
      </c>
      <c r="D114" s="97">
        <v>23585377000</v>
      </c>
      <c r="E114" s="56">
        <v>66380</v>
      </c>
      <c r="F114" s="97">
        <v>27787070067</v>
      </c>
      <c r="G114" s="99">
        <v>23278911800</v>
      </c>
      <c r="H114" s="34">
        <f t="shared" si="29"/>
        <v>1.7821633021994687E-2</v>
      </c>
      <c r="I114" s="34">
        <f t="shared" si="29"/>
        <v>1.499231109992949E-2</v>
      </c>
      <c r="J114" s="37">
        <f t="shared" si="29"/>
        <v>1.3164928095994677E-2</v>
      </c>
      <c r="L114" s="54"/>
      <c r="M114" s="54"/>
      <c r="N114" s="54"/>
      <c r="O114" s="54"/>
      <c r="P114" s="54"/>
      <c r="Q114" s="54"/>
    </row>
    <row r="115" spans="1:17" x14ac:dyDescent="0.25">
      <c r="A115" s="42" t="s">
        <v>171</v>
      </c>
      <c r="B115" s="81">
        <v>68910</v>
      </c>
      <c r="C115" s="96">
        <v>29984829452</v>
      </c>
      <c r="D115" s="96">
        <v>25218984500</v>
      </c>
      <c r="E115" s="57">
        <v>71013</v>
      </c>
      <c r="F115" s="96">
        <v>30729365477</v>
      </c>
      <c r="G115" s="98">
        <v>25845622800</v>
      </c>
      <c r="H115" s="33">
        <f t="shared" si="29"/>
        <v>-2.9614295973976579E-2</v>
      </c>
      <c r="I115" s="33">
        <f t="shared" si="29"/>
        <v>-2.4228812194552529E-2</v>
      </c>
      <c r="J115" s="38">
        <f t="shared" si="29"/>
        <v>-2.4245432383235177E-2</v>
      </c>
      <c r="L115" s="54"/>
      <c r="M115" s="54"/>
      <c r="N115" s="54"/>
      <c r="O115" s="54"/>
      <c r="P115" s="54"/>
      <c r="Q115" s="54"/>
    </row>
    <row r="116" spans="1:17" x14ac:dyDescent="0.25">
      <c r="A116" s="41" t="s">
        <v>172</v>
      </c>
      <c r="B116" s="80">
        <v>8210</v>
      </c>
      <c r="C116" s="97">
        <v>4028833611</v>
      </c>
      <c r="D116" s="97">
        <v>3541499600</v>
      </c>
      <c r="E116" s="56">
        <v>8762</v>
      </c>
      <c r="F116" s="97">
        <v>4295553189</v>
      </c>
      <c r="G116" s="99">
        <v>3654478000</v>
      </c>
      <c r="H116" s="34">
        <f t="shared" si="29"/>
        <v>-6.2999315224834485E-2</v>
      </c>
      <c r="I116" s="34">
        <f t="shared" si="29"/>
        <v>-6.2092020809569326E-2</v>
      </c>
      <c r="J116" s="37">
        <f t="shared" si="29"/>
        <v>-3.0915058183412225E-2</v>
      </c>
      <c r="L116" s="54"/>
      <c r="M116" s="54"/>
      <c r="N116" s="54"/>
      <c r="O116" s="54"/>
      <c r="P116" s="54"/>
      <c r="Q116" s="54"/>
    </row>
    <row r="117" spans="1:17" x14ac:dyDescent="0.25">
      <c r="A117" s="42" t="s">
        <v>173</v>
      </c>
      <c r="B117" s="81">
        <v>2962112</v>
      </c>
      <c r="C117" s="96">
        <v>1137919998954</v>
      </c>
      <c r="D117" s="96">
        <v>887599853400</v>
      </c>
      <c r="E117" s="57">
        <v>2961419</v>
      </c>
      <c r="F117" s="96">
        <v>1104825837993</v>
      </c>
      <c r="G117" s="98">
        <v>870464475200</v>
      </c>
      <c r="H117" s="33">
        <f t="shared" si="29"/>
        <v>2.3400943939377861E-4</v>
      </c>
      <c r="I117" s="33">
        <f t="shared" si="29"/>
        <v>2.9954188092774947E-2</v>
      </c>
      <c r="J117" s="38">
        <f t="shared" si="29"/>
        <v>1.9685327417943155E-2</v>
      </c>
      <c r="L117" s="54"/>
      <c r="M117" s="54"/>
      <c r="N117" s="54"/>
      <c r="O117" s="54"/>
      <c r="P117" s="54"/>
      <c r="Q117" s="54"/>
    </row>
    <row r="118" spans="1:17" x14ac:dyDescent="0.25">
      <c r="A118" s="46" t="s">
        <v>60</v>
      </c>
      <c r="B118" s="149">
        <v>4084129</v>
      </c>
      <c r="C118" s="106">
        <v>1696630540462</v>
      </c>
      <c r="D118" s="106">
        <v>1293594387000</v>
      </c>
      <c r="E118" s="58">
        <f>SUM(E111:E117)</f>
        <v>4073080</v>
      </c>
      <c r="F118" s="106">
        <f t="shared" ref="F118:G118" si="30">SUM(F111:F117)</f>
        <v>1652308159723</v>
      </c>
      <c r="G118" s="107">
        <f t="shared" si="30"/>
        <v>1270745905400</v>
      </c>
      <c r="H118" s="43">
        <f t="shared" ref="H118" si="31">B118/E118-1</f>
        <v>2.7126891688844523E-3</v>
      </c>
      <c r="I118" s="43">
        <f t="shared" ref="I118" si="32">C118/F118-1</f>
        <v>2.6824524516316783E-2</v>
      </c>
      <c r="J118" s="44">
        <f t="shared" ref="J118" si="33">D118/G118-1</f>
        <v>1.7980370035351578E-2</v>
      </c>
      <c r="L118" s="54"/>
      <c r="M118" s="54"/>
      <c r="N118" s="54"/>
      <c r="O118" s="54"/>
      <c r="P118" s="54"/>
      <c r="Q118" s="54"/>
    </row>
  </sheetData>
  <sortState ref="A111:J117">
    <sortCondition ref="A111:A117"/>
  </sortState>
  <mergeCells count="24">
    <mergeCell ref="E81:G81"/>
    <mergeCell ref="H81:J81"/>
    <mergeCell ref="B8:D8"/>
    <mergeCell ref="E8:G8"/>
    <mergeCell ref="H8:J8"/>
    <mergeCell ref="B12:D12"/>
    <mergeCell ref="E12:G12"/>
    <mergeCell ref="H12:J12"/>
    <mergeCell ref="B109:D109"/>
    <mergeCell ref="E109:G109"/>
    <mergeCell ref="H109:J109"/>
    <mergeCell ref="C66:E66"/>
    <mergeCell ref="F66:H66"/>
    <mergeCell ref="I66:K66"/>
    <mergeCell ref="C72:E72"/>
    <mergeCell ref="F72:H72"/>
    <mergeCell ref="I72:K72"/>
    <mergeCell ref="B92:D92"/>
    <mergeCell ref="E92:G92"/>
    <mergeCell ref="H92:J92"/>
    <mergeCell ref="B99:D99"/>
    <mergeCell ref="E99:G99"/>
    <mergeCell ref="H99:J99"/>
    <mergeCell ref="B81:D81"/>
  </mergeCells>
  <pageMargins left="0.7" right="0.7" top="0.75" bottom="0.75" header="0.3" footer="0.3"/>
  <pageSetup scale="67" orientation="portrait" r:id="rId1"/>
  <rowBreaks count="1" manualBreakCount="1">
    <brk id="7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5"/>
  <sheetViews>
    <sheetView showGridLines="0" zoomScaleNormal="100" zoomScaleSheetLayoutView="100" workbookViewId="0">
      <selection activeCell="E7" sqref="E7"/>
    </sheetView>
  </sheetViews>
  <sheetFormatPr defaultRowHeight="15" x14ac:dyDescent="0.25"/>
  <cols>
    <col min="2" max="2" width="18.28515625" bestFit="1" customWidth="1"/>
    <col min="3" max="3" width="10.7109375" bestFit="1" customWidth="1"/>
    <col min="4" max="4" width="15" bestFit="1" customWidth="1"/>
    <col min="5" max="5" width="15.7109375" bestFit="1" customWidth="1"/>
    <col min="6" max="6" width="14.28515625" bestFit="1" customWidth="1"/>
    <col min="7" max="7" width="15" bestFit="1" customWidth="1"/>
  </cols>
  <sheetData>
    <row r="1" spans="1:7" ht="20.45" x14ac:dyDescent="0.35">
      <c r="A1" s="20" t="s">
        <v>176</v>
      </c>
    </row>
    <row r="2" spans="1:7" ht="15.6" x14ac:dyDescent="0.3">
      <c r="A2" s="21" t="s">
        <v>175</v>
      </c>
    </row>
    <row r="3" spans="1:7" ht="14.45" x14ac:dyDescent="0.3">
      <c r="A3" s="13" t="s">
        <v>148</v>
      </c>
    </row>
    <row r="4" spans="1:7" ht="14.45" x14ac:dyDescent="0.3">
      <c r="A4" s="14" t="s">
        <v>2</v>
      </c>
    </row>
    <row r="5" spans="1:7" ht="14.45" x14ac:dyDescent="0.3">
      <c r="A5" s="13" t="s">
        <v>3</v>
      </c>
    </row>
    <row r="6" spans="1:7" s="54" customFormat="1" ht="14.45" x14ac:dyDescent="0.3">
      <c r="A6" s="22" t="s">
        <v>146</v>
      </c>
    </row>
    <row r="8" spans="1:7" ht="14.45" x14ac:dyDescent="0.3">
      <c r="A8" s="15" t="s">
        <v>83</v>
      </c>
    </row>
    <row r="9" spans="1:7" ht="14.45" x14ac:dyDescent="0.3">
      <c r="A9" s="91" t="s">
        <v>59</v>
      </c>
      <c r="B9" s="92" t="s">
        <v>150</v>
      </c>
      <c r="C9" s="9" t="s">
        <v>5</v>
      </c>
      <c r="D9" s="9" t="s">
        <v>6</v>
      </c>
      <c r="E9" s="9" t="s">
        <v>151</v>
      </c>
      <c r="F9" s="9" t="s">
        <v>7</v>
      </c>
      <c r="G9" s="10" t="s">
        <v>152</v>
      </c>
    </row>
    <row r="10" spans="1:7" ht="14.45" x14ac:dyDescent="0.3">
      <c r="A10" s="82" t="s">
        <v>10</v>
      </c>
      <c r="B10" s="89">
        <v>301</v>
      </c>
      <c r="C10" s="79">
        <v>287</v>
      </c>
      <c r="D10" s="94">
        <v>46162297</v>
      </c>
      <c r="E10" s="94">
        <v>4023011</v>
      </c>
      <c r="F10" s="94">
        <v>24406200</v>
      </c>
      <c r="G10" s="95">
        <v>7346400</v>
      </c>
    </row>
    <row r="11" spans="1:7" ht="14.45" x14ac:dyDescent="0.3">
      <c r="A11" s="83" t="s">
        <v>10</v>
      </c>
      <c r="B11" s="90">
        <v>302</v>
      </c>
      <c r="C11" s="80">
        <v>32095</v>
      </c>
      <c r="D11" s="97">
        <v>7590953366</v>
      </c>
      <c r="E11" s="97">
        <v>910780303</v>
      </c>
      <c r="F11" s="97">
        <v>6166821100</v>
      </c>
      <c r="G11" s="99">
        <v>1826333500</v>
      </c>
    </row>
    <row r="12" spans="1:7" ht="14.45" x14ac:dyDescent="0.3">
      <c r="A12" s="84" t="s">
        <v>10</v>
      </c>
      <c r="B12" s="93">
        <v>303</v>
      </c>
      <c r="C12" s="81">
        <v>2628</v>
      </c>
      <c r="D12" s="96">
        <v>518418778</v>
      </c>
      <c r="E12" s="96">
        <v>43354202</v>
      </c>
      <c r="F12" s="96">
        <v>458356800</v>
      </c>
      <c r="G12" s="98">
        <v>67052500</v>
      </c>
    </row>
    <row r="13" spans="1:7" ht="14.45" x14ac:dyDescent="0.3">
      <c r="A13" s="83" t="s">
        <v>10</v>
      </c>
      <c r="B13" s="90">
        <v>306</v>
      </c>
      <c r="C13" s="80">
        <v>501</v>
      </c>
      <c r="D13" s="97">
        <v>3338251682</v>
      </c>
      <c r="E13" s="97">
        <v>9044036</v>
      </c>
      <c r="F13" s="97">
        <v>3072204000</v>
      </c>
      <c r="G13" s="99">
        <v>8077400</v>
      </c>
    </row>
    <row r="14" spans="1:7" ht="14.45" x14ac:dyDescent="0.3">
      <c r="A14" s="84" t="s">
        <v>10</v>
      </c>
      <c r="B14" s="93">
        <v>311</v>
      </c>
      <c r="C14" s="81">
        <v>3147</v>
      </c>
      <c r="D14" s="96">
        <v>3202455605</v>
      </c>
      <c r="E14" s="96">
        <v>474943801</v>
      </c>
      <c r="F14" s="96">
        <v>972674000</v>
      </c>
      <c r="G14" s="98">
        <v>388771900</v>
      </c>
    </row>
    <row r="15" spans="1:7" ht="14.45" x14ac:dyDescent="0.3">
      <c r="A15" s="83" t="s">
        <v>11</v>
      </c>
      <c r="B15" s="90">
        <v>301</v>
      </c>
      <c r="C15" s="80">
        <v>204</v>
      </c>
      <c r="D15" s="97">
        <v>25534847</v>
      </c>
      <c r="E15" s="97">
        <v>1830776</v>
      </c>
      <c r="F15" s="97">
        <v>14531200</v>
      </c>
      <c r="G15" s="99">
        <v>3072500</v>
      </c>
    </row>
    <row r="16" spans="1:7" ht="14.45" x14ac:dyDescent="0.3">
      <c r="A16" s="84" t="s">
        <v>11</v>
      </c>
      <c r="B16" s="93">
        <v>302</v>
      </c>
      <c r="C16" s="81">
        <v>11707</v>
      </c>
      <c r="D16" s="96">
        <v>2173052266</v>
      </c>
      <c r="E16" s="96">
        <v>196337795</v>
      </c>
      <c r="F16" s="96">
        <v>1659191700</v>
      </c>
      <c r="G16" s="98">
        <v>397004500</v>
      </c>
    </row>
    <row r="17" spans="1:7" ht="14.45" x14ac:dyDescent="0.3">
      <c r="A17" s="83" t="s">
        <v>11</v>
      </c>
      <c r="B17" s="90">
        <v>303</v>
      </c>
      <c r="C17" s="80">
        <v>1228</v>
      </c>
      <c r="D17" s="97">
        <v>195837969</v>
      </c>
      <c r="E17" s="97">
        <v>7663800</v>
      </c>
      <c r="F17" s="97">
        <v>193418300</v>
      </c>
      <c r="G17" s="99">
        <v>11803500</v>
      </c>
    </row>
    <row r="18" spans="1:7" ht="14.45" x14ac:dyDescent="0.3">
      <c r="A18" s="84" t="s">
        <v>11</v>
      </c>
      <c r="B18" s="93">
        <v>306</v>
      </c>
      <c r="C18" s="81">
        <v>80</v>
      </c>
      <c r="D18" s="96">
        <v>33270374</v>
      </c>
      <c r="E18" s="96">
        <v>805087</v>
      </c>
      <c r="F18" s="96">
        <v>44366800</v>
      </c>
      <c r="G18" s="98">
        <v>548600</v>
      </c>
    </row>
    <row r="19" spans="1:7" ht="14.45" x14ac:dyDescent="0.3">
      <c r="A19" s="83" t="s">
        <v>11</v>
      </c>
      <c r="B19" s="90">
        <v>311</v>
      </c>
      <c r="C19" s="80">
        <v>1623</v>
      </c>
      <c r="D19" s="97">
        <v>1458685052</v>
      </c>
      <c r="E19" s="97">
        <v>179657151</v>
      </c>
      <c r="F19" s="97">
        <v>444101400</v>
      </c>
      <c r="G19" s="99">
        <v>118881200</v>
      </c>
    </row>
    <row r="20" spans="1:7" ht="14.45" x14ac:dyDescent="0.3">
      <c r="A20" s="84" t="s">
        <v>12</v>
      </c>
      <c r="B20" s="93">
        <v>301</v>
      </c>
      <c r="C20" s="81">
        <v>200</v>
      </c>
      <c r="D20" s="96">
        <v>34126460</v>
      </c>
      <c r="E20" s="96">
        <v>1972711</v>
      </c>
      <c r="F20" s="96">
        <v>16259800</v>
      </c>
      <c r="G20" s="98">
        <v>3617800</v>
      </c>
    </row>
    <row r="21" spans="1:7" ht="14.45" x14ac:dyDescent="0.3">
      <c r="A21" s="83" t="s">
        <v>12</v>
      </c>
      <c r="B21" s="90">
        <v>302</v>
      </c>
      <c r="C21" s="80">
        <v>24919</v>
      </c>
      <c r="D21" s="97">
        <v>6955013970</v>
      </c>
      <c r="E21" s="97">
        <v>619138516</v>
      </c>
      <c r="F21" s="97">
        <v>5119246200</v>
      </c>
      <c r="G21" s="99">
        <v>1172809200</v>
      </c>
    </row>
    <row r="22" spans="1:7" ht="14.45" x14ac:dyDescent="0.3">
      <c r="A22" s="84" t="s">
        <v>12</v>
      </c>
      <c r="B22" s="93">
        <v>303</v>
      </c>
      <c r="C22" s="81">
        <v>1203</v>
      </c>
      <c r="D22" s="96">
        <v>341171962</v>
      </c>
      <c r="E22" s="96">
        <v>15097785</v>
      </c>
      <c r="F22" s="96">
        <v>372483200</v>
      </c>
      <c r="G22" s="98">
        <v>27664500</v>
      </c>
    </row>
    <row r="23" spans="1:7" ht="14.45" x14ac:dyDescent="0.3">
      <c r="A23" s="83" t="s">
        <v>12</v>
      </c>
      <c r="B23" s="90">
        <v>306</v>
      </c>
      <c r="C23" s="80">
        <v>442</v>
      </c>
      <c r="D23" s="97">
        <v>434380235</v>
      </c>
      <c r="E23" s="97">
        <v>3355876</v>
      </c>
      <c r="F23" s="97">
        <v>425566400</v>
      </c>
      <c r="G23" s="99">
        <v>7164300</v>
      </c>
    </row>
    <row r="24" spans="1:7" ht="14.45" x14ac:dyDescent="0.3">
      <c r="A24" s="84" t="s">
        <v>12</v>
      </c>
      <c r="B24" s="93">
        <v>311</v>
      </c>
      <c r="C24" s="81">
        <v>1897</v>
      </c>
      <c r="D24" s="96">
        <v>3271453148</v>
      </c>
      <c r="E24" s="96">
        <v>363397386</v>
      </c>
      <c r="F24" s="96">
        <v>610132600</v>
      </c>
      <c r="G24" s="98">
        <v>176070900</v>
      </c>
    </row>
    <row r="25" spans="1:7" ht="14.45" x14ac:dyDescent="0.3">
      <c r="A25" s="83" t="s">
        <v>13</v>
      </c>
      <c r="B25" s="90">
        <v>301</v>
      </c>
      <c r="C25" s="80">
        <v>1739</v>
      </c>
      <c r="D25" s="97">
        <v>434414978</v>
      </c>
      <c r="E25" s="97">
        <v>24945569</v>
      </c>
      <c r="F25" s="97">
        <v>112838500</v>
      </c>
      <c r="G25" s="99">
        <v>26145300</v>
      </c>
    </row>
    <row r="26" spans="1:7" ht="14.45" x14ac:dyDescent="0.3">
      <c r="A26" s="84" t="s">
        <v>13</v>
      </c>
      <c r="B26" s="93">
        <v>302</v>
      </c>
      <c r="C26" s="81">
        <v>181166</v>
      </c>
      <c r="D26" s="96">
        <v>66355182974</v>
      </c>
      <c r="E26" s="96">
        <v>7091455271</v>
      </c>
      <c r="F26" s="96">
        <v>41127822700</v>
      </c>
      <c r="G26" s="98">
        <v>11607515800</v>
      </c>
    </row>
    <row r="27" spans="1:7" ht="14.45" x14ac:dyDescent="0.3">
      <c r="A27" s="83" t="s">
        <v>13</v>
      </c>
      <c r="B27" s="90">
        <v>303</v>
      </c>
      <c r="C27" s="80">
        <v>14903</v>
      </c>
      <c r="D27" s="97">
        <v>4382300441</v>
      </c>
      <c r="E27" s="97">
        <v>435614788</v>
      </c>
      <c r="F27" s="97">
        <v>4168154000</v>
      </c>
      <c r="G27" s="99">
        <v>577637000</v>
      </c>
    </row>
    <row r="28" spans="1:7" ht="14.45" x14ac:dyDescent="0.3">
      <c r="A28" s="84" t="s">
        <v>13</v>
      </c>
      <c r="B28" s="93">
        <v>306</v>
      </c>
      <c r="C28" s="81">
        <v>1897</v>
      </c>
      <c r="D28" s="96">
        <v>2871721433</v>
      </c>
      <c r="E28" s="96">
        <v>33171455</v>
      </c>
      <c r="F28" s="96">
        <v>2735936600</v>
      </c>
      <c r="G28" s="98">
        <v>31314700</v>
      </c>
    </row>
    <row r="29" spans="1:7" ht="14.45" x14ac:dyDescent="0.3">
      <c r="A29" s="83" t="s">
        <v>13</v>
      </c>
      <c r="B29" s="90">
        <v>311</v>
      </c>
      <c r="C29" s="80">
        <v>13728</v>
      </c>
      <c r="D29" s="97">
        <v>21227390076</v>
      </c>
      <c r="E29" s="97">
        <v>2641431462</v>
      </c>
      <c r="F29" s="97">
        <v>4556544900</v>
      </c>
      <c r="G29" s="99">
        <v>1223489300</v>
      </c>
    </row>
    <row r="30" spans="1:7" ht="14.45" x14ac:dyDescent="0.3">
      <c r="A30" s="84" t="s">
        <v>14</v>
      </c>
      <c r="B30" s="93">
        <v>301</v>
      </c>
      <c r="C30" s="81">
        <v>212</v>
      </c>
      <c r="D30" s="96">
        <v>35764677</v>
      </c>
      <c r="E30" s="96">
        <v>3291152</v>
      </c>
      <c r="F30" s="96">
        <v>15501700</v>
      </c>
      <c r="G30" s="98">
        <v>4951200</v>
      </c>
    </row>
    <row r="31" spans="1:7" ht="14.45" x14ac:dyDescent="0.3">
      <c r="A31" s="83" t="s">
        <v>14</v>
      </c>
      <c r="B31" s="90">
        <v>302</v>
      </c>
      <c r="C31" s="80">
        <v>13810</v>
      </c>
      <c r="D31" s="97">
        <v>4061736394</v>
      </c>
      <c r="E31" s="97">
        <v>494113046</v>
      </c>
      <c r="F31" s="97">
        <v>2819571000</v>
      </c>
      <c r="G31" s="99">
        <v>882150800</v>
      </c>
    </row>
    <row r="32" spans="1:7" ht="14.45" x14ac:dyDescent="0.3">
      <c r="A32" s="84" t="s">
        <v>14</v>
      </c>
      <c r="B32" s="93">
        <v>303</v>
      </c>
      <c r="C32" s="81">
        <v>1282</v>
      </c>
      <c r="D32" s="96">
        <v>286374921</v>
      </c>
      <c r="E32" s="96">
        <v>32137070</v>
      </c>
      <c r="F32" s="96">
        <v>294308700</v>
      </c>
      <c r="G32" s="98">
        <v>53449400</v>
      </c>
    </row>
    <row r="33" spans="1:7" ht="14.45" x14ac:dyDescent="0.3">
      <c r="A33" s="83" t="s">
        <v>14</v>
      </c>
      <c r="B33" s="90">
        <v>306</v>
      </c>
      <c r="C33" s="80">
        <v>436</v>
      </c>
      <c r="D33" s="97">
        <v>672220833</v>
      </c>
      <c r="E33" s="97">
        <v>6274579</v>
      </c>
      <c r="F33" s="97">
        <v>658062800</v>
      </c>
      <c r="G33" s="99">
        <v>9657500</v>
      </c>
    </row>
    <row r="34" spans="1:7" x14ac:dyDescent="0.25">
      <c r="A34" s="84" t="s">
        <v>14</v>
      </c>
      <c r="B34" s="93">
        <v>311</v>
      </c>
      <c r="C34" s="81">
        <v>1818</v>
      </c>
      <c r="D34" s="96">
        <v>2417789103</v>
      </c>
      <c r="E34" s="96">
        <v>346690877</v>
      </c>
      <c r="F34" s="96">
        <v>600928800</v>
      </c>
      <c r="G34" s="98">
        <v>187470100</v>
      </c>
    </row>
    <row r="35" spans="1:7" x14ac:dyDescent="0.25">
      <c r="A35" s="83" t="s">
        <v>15</v>
      </c>
      <c r="B35" s="90">
        <v>301</v>
      </c>
      <c r="C35" s="80">
        <v>191</v>
      </c>
      <c r="D35" s="97">
        <v>57202403</v>
      </c>
      <c r="E35" s="97">
        <v>4861042</v>
      </c>
      <c r="F35" s="97">
        <v>17627200</v>
      </c>
      <c r="G35" s="99">
        <v>3716400</v>
      </c>
    </row>
    <row r="36" spans="1:7" x14ac:dyDescent="0.25">
      <c r="A36" s="84" t="s">
        <v>15</v>
      </c>
      <c r="B36" s="93">
        <v>302</v>
      </c>
      <c r="C36" s="81">
        <v>22909</v>
      </c>
      <c r="D36" s="96">
        <v>9068791744</v>
      </c>
      <c r="E36" s="96">
        <v>949602364</v>
      </c>
      <c r="F36" s="96">
        <v>4950287100</v>
      </c>
      <c r="G36" s="98">
        <v>1176546800</v>
      </c>
    </row>
    <row r="37" spans="1:7" x14ac:dyDescent="0.25">
      <c r="A37" s="83" t="s">
        <v>15</v>
      </c>
      <c r="B37" s="90">
        <v>303</v>
      </c>
      <c r="C37" s="80">
        <v>2388</v>
      </c>
      <c r="D37" s="97">
        <v>685117796</v>
      </c>
      <c r="E37" s="97">
        <v>50322944</v>
      </c>
      <c r="F37" s="97">
        <v>590595700</v>
      </c>
      <c r="G37" s="99">
        <v>73710400</v>
      </c>
    </row>
    <row r="38" spans="1:7" x14ac:dyDescent="0.25">
      <c r="A38" s="84" t="s">
        <v>15</v>
      </c>
      <c r="B38" s="93">
        <v>306</v>
      </c>
      <c r="C38" s="81">
        <v>785</v>
      </c>
      <c r="D38" s="96">
        <v>1593593907</v>
      </c>
      <c r="E38" s="96">
        <v>5293114</v>
      </c>
      <c r="F38" s="96">
        <v>1479581300</v>
      </c>
      <c r="G38" s="98">
        <v>6284800</v>
      </c>
    </row>
    <row r="39" spans="1:7" x14ac:dyDescent="0.25">
      <c r="A39" s="83" t="s">
        <v>15</v>
      </c>
      <c r="B39" s="90">
        <v>311</v>
      </c>
      <c r="C39" s="80">
        <v>2397</v>
      </c>
      <c r="D39" s="97">
        <v>3398552811</v>
      </c>
      <c r="E39" s="97">
        <v>453540791</v>
      </c>
      <c r="F39" s="97">
        <v>844760000</v>
      </c>
      <c r="G39" s="99">
        <v>230817300</v>
      </c>
    </row>
    <row r="40" spans="1:7" x14ac:dyDescent="0.25">
      <c r="A40" s="84" t="s">
        <v>16</v>
      </c>
      <c r="B40" s="93">
        <v>301</v>
      </c>
      <c r="C40" s="81">
        <v>1</v>
      </c>
      <c r="D40" s="96">
        <v>121159</v>
      </c>
      <c r="E40" s="96">
        <v>0</v>
      </c>
      <c r="F40" s="96">
        <v>40000</v>
      </c>
      <c r="G40" s="98">
        <v>0</v>
      </c>
    </row>
    <row r="41" spans="1:7" x14ac:dyDescent="0.25">
      <c r="A41" s="83" t="s">
        <v>16</v>
      </c>
      <c r="B41" s="90">
        <v>302</v>
      </c>
      <c r="C41" s="80">
        <v>1303</v>
      </c>
      <c r="D41" s="97">
        <v>389766408</v>
      </c>
      <c r="E41" s="97">
        <v>57146128</v>
      </c>
      <c r="F41" s="97">
        <v>255220600</v>
      </c>
      <c r="G41" s="99">
        <v>96179400</v>
      </c>
    </row>
    <row r="42" spans="1:7" x14ac:dyDescent="0.25">
      <c r="A42" s="84" t="s">
        <v>16</v>
      </c>
      <c r="B42" s="93">
        <v>303</v>
      </c>
      <c r="C42" s="81">
        <v>241</v>
      </c>
      <c r="D42" s="96">
        <v>45440279</v>
      </c>
      <c r="E42" s="96">
        <v>6668152</v>
      </c>
      <c r="F42" s="96">
        <v>49614200</v>
      </c>
      <c r="G42" s="98">
        <v>9752500</v>
      </c>
    </row>
    <row r="43" spans="1:7" x14ac:dyDescent="0.25">
      <c r="A43" s="83" t="s">
        <v>16</v>
      </c>
      <c r="B43" s="90">
        <v>306</v>
      </c>
      <c r="C43" s="80">
        <v>81</v>
      </c>
      <c r="D43" s="97">
        <v>36380482</v>
      </c>
      <c r="E43" s="97">
        <v>1723874</v>
      </c>
      <c r="F43" s="97">
        <v>56357200</v>
      </c>
      <c r="G43" s="99">
        <v>2907700</v>
      </c>
    </row>
    <row r="44" spans="1:7" x14ac:dyDescent="0.25">
      <c r="A44" s="84" t="s">
        <v>16</v>
      </c>
      <c r="B44" s="93">
        <v>311</v>
      </c>
      <c r="C44" s="81">
        <v>76</v>
      </c>
      <c r="D44" s="96">
        <v>919104715</v>
      </c>
      <c r="E44" s="96">
        <v>144361265</v>
      </c>
      <c r="F44" s="96">
        <v>28040000</v>
      </c>
      <c r="G44" s="98">
        <v>17507300</v>
      </c>
    </row>
    <row r="45" spans="1:7" x14ac:dyDescent="0.25">
      <c r="A45" s="83" t="s">
        <v>17</v>
      </c>
      <c r="B45" s="90">
        <v>301</v>
      </c>
      <c r="C45" s="80">
        <v>54</v>
      </c>
      <c r="D45" s="97">
        <v>12421899</v>
      </c>
      <c r="E45" s="97">
        <v>842377</v>
      </c>
      <c r="F45" s="97">
        <v>5200700</v>
      </c>
      <c r="G45" s="99">
        <v>941400</v>
      </c>
    </row>
    <row r="46" spans="1:7" x14ac:dyDescent="0.25">
      <c r="A46" s="84" t="s">
        <v>17</v>
      </c>
      <c r="B46" s="93">
        <v>302</v>
      </c>
      <c r="C46" s="81">
        <v>17241</v>
      </c>
      <c r="D46" s="96">
        <v>5236478005</v>
      </c>
      <c r="E46" s="96">
        <v>645288004</v>
      </c>
      <c r="F46" s="96">
        <v>3865899600</v>
      </c>
      <c r="G46" s="98">
        <v>1109725600</v>
      </c>
    </row>
    <row r="47" spans="1:7" x14ac:dyDescent="0.25">
      <c r="A47" s="83" t="s">
        <v>17</v>
      </c>
      <c r="B47" s="90">
        <v>303</v>
      </c>
      <c r="C47" s="80">
        <v>1252</v>
      </c>
      <c r="D47" s="97">
        <v>456345607</v>
      </c>
      <c r="E47" s="97">
        <v>22857551</v>
      </c>
      <c r="F47" s="97">
        <v>405982000</v>
      </c>
      <c r="G47" s="99">
        <v>38374300</v>
      </c>
    </row>
    <row r="48" spans="1:7" x14ac:dyDescent="0.25">
      <c r="A48" s="84" t="s">
        <v>17</v>
      </c>
      <c r="B48" s="93">
        <v>306</v>
      </c>
      <c r="C48" s="81">
        <v>545</v>
      </c>
      <c r="D48" s="96">
        <v>1226621606</v>
      </c>
      <c r="E48" s="96">
        <v>2458076</v>
      </c>
      <c r="F48" s="96">
        <v>1128381700</v>
      </c>
      <c r="G48" s="98">
        <v>3166300</v>
      </c>
    </row>
    <row r="49" spans="1:7" x14ac:dyDescent="0.25">
      <c r="A49" s="83" t="s">
        <v>17</v>
      </c>
      <c r="B49" s="90">
        <v>311</v>
      </c>
      <c r="C49" s="80">
        <v>694</v>
      </c>
      <c r="D49" s="97">
        <v>695082731</v>
      </c>
      <c r="E49" s="97">
        <v>97944098</v>
      </c>
      <c r="F49" s="97">
        <v>244738000</v>
      </c>
      <c r="G49" s="99">
        <v>76798100</v>
      </c>
    </row>
    <row r="50" spans="1:7" x14ac:dyDescent="0.25">
      <c r="A50" s="84" t="s">
        <v>18</v>
      </c>
      <c r="B50" s="93">
        <v>301</v>
      </c>
      <c r="C50" s="81">
        <v>7123</v>
      </c>
      <c r="D50" s="96">
        <v>1087393946</v>
      </c>
      <c r="E50" s="96">
        <v>106466986</v>
      </c>
      <c r="F50" s="96">
        <v>569189700</v>
      </c>
      <c r="G50" s="98">
        <v>155204000</v>
      </c>
    </row>
    <row r="51" spans="1:7" x14ac:dyDescent="0.25">
      <c r="A51" s="83" t="s">
        <v>18</v>
      </c>
      <c r="B51" s="90">
        <v>302</v>
      </c>
      <c r="C51" s="80">
        <v>976064</v>
      </c>
      <c r="D51" s="97">
        <v>271864776042</v>
      </c>
      <c r="E51" s="97">
        <v>33732901732</v>
      </c>
      <c r="F51" s="97">
        <v>210444425900</v>
      </c>
      <c r="G51" s="99">
        <v>65947496900</v>
      </c>
    </row>
    <row r="52" spans="1:7" x14ac:dyDescent="0.25">
      <c r="A52" s="84" t="s">
        <v>18</v>
      </c>
      <c r="B52" s="93">
        <v>303</v>
      </c>
      <c r="C52" s="81">
        <v>93138</v>
      </c>
      <c r="D52" s="96">
        <v>18628403307</v>
      </c>
      <c r="E52" s="96">
        <v>1922214857</v>
      </c>
      <c r="F52" s="96">
        <v>17985543700</v>
      </c>
      <c r="G52" s="98">
        <v>3535851300</v>
      </c>
    </row>
    <row r="53" spans="1:7" x14ac:dyDescent="0.25">
      <c r="A53" s="83" t="s">
        <v>18</v>
      </c>
      <c r="B53" s="90">
        <v>306</v>
      </c>
      <c r="C53" s="80">
        <v>25753</v>
      </c>
      <c r="D53" s="97">
        <v>126589968152</v>
      </c>
      <c r="E53" s="97">
        <v>446987852</v>
      </c>
      <c r="F53" s="97">
        <v>115379455700</v>
      </c>
      <c r="G53" s="99">
        <v>386259800</v>
      </c>
    </row>
    <row r="54" spans="1:7" x14ac:dyDescent="0.25">
      <c r="A54" s="84" t="s">
        <v>18</v>
      </c>
      <c r="B54" s="93">
        <v>311</v>
      </c>
      <c r="C54" s="81">
        <v>51262</v>
      </c>
      <c r="D54" s="96">
        <v>66620922922</v>
      </c>
      <c r="E54" s="96">
        <v>11143503755</v>
      </c>
      <c r="F54" s="96">
        <v>17835690300</v>
      </c>
      <c r="G54" s="98">
        <v>6097530200</v>
      </c>
    </row>
    <row r="55" spans="1:7" x14ac:dyDescent="0.25">
      <c r="A55" s="83" t="s">
        <v>19</v>
      </c>
      <c r="B55" s="90">
        <v>301</v>
      </c>
      <c r="C55" s="80">
        <v>357</v>
      </c>
      <c r="D55" s="97">
        <v>59912026</v>
      </c>
      <c r="E55" s="97">
        <v>4526351</v>
      </c>
      <c r="F55" s="97">
        <v>30054800</v>
      </c>
      <c r="G55" s="99">
        <v>7204400</v>
      </c>
    </row>
    <row r="56" spans="1:7" x14ac:dyDescent="0.25">
      <c r="A56" s="84" t="s">
        <v>19</v>
      </c>
      <c r="B56" s="93">
        <v>302</v>
      </c>
      <c r="C56" s="81">
        <v>71856</v>
      </c>
      <c r="D56" s="96">
        <v>20138448046</v>
      </c>
      <c r="E56" s="96">
        <v>2459689832</v>
      </c>
      <c r="F56" s="96">
        <v>14921611700</v>
      </c>
      <c r="G56" s="98">
        <v>4857023300</v>
      </c>
    </row>
    <row r="57" spans="1:7" x14ac:dyDescent="0.25">
      <c r="A57" s="83" t="s">
        <v>19</v>
      </c>
      <c r="B57" s="90">
        <v>303</v>
      </c>
      <c r="C57" s="80">
        <v>3103</v>
      </c>
      <c r="D57" s="97">
        <v>623705589</v>
      </c>
      <c r="E57" s="97">
        <v>59254793</v>
      </c>
      <c r="F57" s="97">
        <v>747121500</v>
      </c>
      <c r="G57" s="99">
        <v>96594800</v>
      </c>
    </row>
    <row r="58" spans="1:7" x14ac:dyDescent="0.25">
      <c r="A58" s="84" t="s">
        <v>19</v>
      </c>
      <c r="B58" s="93">
        <v>306</v>
      </c>
      <c r="C58" s="81">
        <v>826</v>
      </c>
      <c r="D58" s="96">
        <v>1096006489</v>
      </c>
      <c r="E58" s="96">
        <v>9745813</v>
      </c>
      <c r="F58" s="96">
        <v>1055142400</v>
      </c>
      <c r="G58" s="98">
        <v>12217800</v>
      </c>
    </row>
    <row r="59" spans="1:7" x14ac:dyDescent="0.25">
      <c r="A59" s="83" t="s">
        <v>19</v>
      </c>
      <c r="B59" s="90">
        <v>311</v>
      </c>
      <c r="C59" s="80">
        <v>3543</v>
      </c>
      <c r="D59" s="97">
        <v>4450361951</v>
      </c>
      <c r="E59" s="97">
        <v>649601608</v>
      </c>
      <c r="F59" s="97">
        <v>1176404500</v>
      </c>
      <c r="G59" s="99">
        <v>424286400</v>
      </c>
    </row>
    <row r="60" spans="1:7" x14ac:dyDescent="0.25">
      <c r="A60" s="84" t="s">
        <v>20</v>
      </c>
      <c r="B60" s="93">
        <v>301</v>
      </c>
      <c r="C60" s="81">
        <v>293</v>
      </c>
      <c r="D60" s="96">
        <v>39875058</v>
      </c>
      <c r="E60" s="96">
        <v>3124944</v>
      </c>
      <c r="F60" s="96">
        <v>15905700</v>
      </c>
      <c r="G60" s="98">
        <v>5291400</v>
      </c>
    </row>
    <row r="61" spans="1:7" x14ac:dyDescent="0.25">
      <c r="A61" s="83" t="s">
        <v>20</v>
      </c>
      <c r="B61" s="90">
        <v>302</v>
      </c>
      <c r="C61" s="80">
        <v>9517</v>
      </c>
      <c r="D61" s="97">
        <v>1641230054</v>
      </c>
      <c r="E61" s="97">
        <v>181641119</v>
      </c>
      <c r="F61" s="97">
        <v>1309721200</v>
      </c>
      <c r="G61" s="99">
        <v>374213200</v>
      </c>
    </row>
    <row r="62" spans="1:7" x14ac:dyDescent="0.25">
      <c r="A62" s="84" t="s">
        <v>20</v>
      </c>
      <c r="B62" s="93">
        <v>303</v>
      </c>
      <c r="C62" s="81">
        <v>559</v>
      </c>
      <c r="D62" s="96">
        <v>111099403</v>
      </c>
      <c r="E62" s="96">
        <v>10286132</v>
      </c>
      <c r="F62" s="96">
        <v>113259700</v>
      </c>
      <c r="G62" s="98">
        <v>18371600</v>
      </c>
    </row>
    <row r="63" spans="1:7" x14ac:dyDescent="0.25">
      <c r="A63" s="83" t="s">
        <v>20</v>
      </c>
      <c r="B63" s="90">
        <v>306</v>
      </c>
      <c r="C63" s="80">
        <v>159</v>
      </c>
      <c r="D63" s="97">
        <v>86744581</v>
      </c>
      <c r="E63" s="97">
        <v>2167212</v>
      </c>
      <c r="F63" s="97">
        <v>112792800</v>
      </c>
      <c r="G63" s="99">
        <v>4415300</v>
      </c>
    </row>
    <row r="64" spans="1:7" x14ac:dyDescent="0.25">
      <c r="A64" s="84" t="s">
        <v>20</v>
      </c>
      <c r="B64" s="93">
        <v>311</v>
      </c>
      <c r="C64" s="81">
        <v>2194</v>
      </c>
      <c r="D64" s="96">
        <v>2995713371</v>
      </c>
      <c r="E64" s="96">
        <v>545882252</v>
      </c>
      <c r="F64" s="96">
        <v>589096100</v>
      </c>
      <c r="G64" s="98">
        <v>256125200</v>
      </c>
    </row>
    <row r="65" spans="1:7" x14ac:dyDescent="0.25">
      <c r="A65" s="83" t="s">
        <v>21</v>
      </c>
      <c r="B65" s="90">
        <v>301</v>
      </c>
      <c r="C65" s="80">
        <v>46</v>
      </c>
      <c r="D65" s="97">
        <v>9231750</v>
      </c>
      <c r="E65" s="97">
        <v>183180</v>
      </c>
      <c r="F65" s="97">
        <v>3215100</v>
      </c>
      <c r="G65" s="99">
        <v>261700</v>
      </c>
    </row>
    <row r="66" spans="1:7" x14ac:dyDescent="0.25">
      <c r="A66" s="84" t="s">
        <v>21</v>
      </c>
      <c r="B66" s="93">
        <v>302</v>
      </c>
      <c r="C66" s="81">
        <v>4912</v>
      </c>
      <c r="D66" s="96">
        <v>1430990436</v>
      </c>
      <c r="E66" s="96">
        <v>153849032</v>
      </c>
      <c r="F66" s="96">
        <v>1001955400</v>
      </c>
      <c r="G66" s="98">
        <v>281433800</v>
      </c>
    </row>
    <row r="67" spans="1:7" x14ac:dyDescent="0.25">
      <c r="A67" s="83" t="s">
        <v>21</v>
      </c>
      <c r="B67" s="90">
        <v>303</v>
      </c>
      <c r="C67" s="80">
        <v>271</v>
      </c>
      <c r="D67" s="97">
        <v>74075415</v>
      </c>
      <c r="E67" s="97">
        <v>5581900</v>
      </c>
      <c r="F67" s="97">
        <v>68473700</v>
      </c>
      <c r="G67" s="99">
        <v>9818100</v>
      </c>
    </row>
    <row r="68" spans="1:7" x14ac:dyDescent="0.25">
      <c r="A68" s="84" t="s">
        <v>21</v>
      </c>
      <c r="B68" s="93">
        <v>306</v>
      </c>
      <c r="C68" s="81">
        <v>54</v>
      </c>
      <c r="D68" s="96">
        <v>117522268</v>
      </c>
      <c r="E68" s="96">
        <v>680071</v>
      </c>
      <c r="F68" s="96">
        <v>105416800</v>
      </c>
      <c r="G68" s="98">
        <v>1251100</v>
      </c>
    </row>
    <row r="69" spans="1:7" x14ac:dyDescent="0.25">
      <c r="A69" s="83" t="s">
        <v>21</v>
      </c>
      <c r="B69" s="90">
        <v>311</v>
      </c>
      <c r="C69" s="80">
        <v>366</v>
      </c>
      <c r="D69" s="97">
        <v>409421771</v>
      </c>
      <c r="E69" s="97">
        <v>54939596</v>
      </c>
      <c r="F69" s="97">
        <v>123430100</v>
      </c>
      <c r="G69" s="99">
        <v>38199400</v>
      </c>
    </row>
    <row r="70" spans="1:7" x14ac:dyDescent="0.25">
      <c r="A70" s="84" t="s">
        <v>22</v>
      </c>
      <c r="B70" s="93">
        <v>301</v>
      </c>
      <c r="C70" s="81">
        <v>281</v>
      </c>
      <c r="D70" s="96">
        <v>48227946</v>
      </c>
      <c r="E70" s="96">
        <v>2298842</v>
      </c>
      <c r="F70" s="96">
        <v>14556100</v>
      </c>
      <c r="G70" s="98">
        <v>3060900</v>
      </c>
    </row>
    <row r="71" spans="1:7" x14ac:dyDescent="0.25">
      <c r="A71" s="83" t="s">
        <v>22</v>
      </c>
      <c r="B71" s="90">
        <v>302</v>
      </c>
      <c r="C71" s="80">
        <v>28381</v>
      </c>
      <c r="D71" s="97">
        <v>7292343711</v>
      </c>
      <c r="E71" s="97">
        <v>736768261</v>
      </c>
      <c r="F71" s="97">
        <v>4505397500</v>
      </c>
      <c r="G71" s="99">
        <v>1022373800</v>
      </c>
    </row>
    <row r="72" spans="1:7" x14ac:dyDescent="0.25">
      <c r="A72" s="84" t="s">
        <v>22</v>
      </c>
      <c r="B72" s="93">
        <v>303</v>
      </c>
      <c r="C72" s="81">
        <v>1636</v>
      </c>
      <c r="D72" s="96">
        <v>356510370</v>
      </c>
      <c r="E72" s="96">
        <v>36357657</v>
      </c>
      <c r="F72" s="96">
        <v>325766500</v>
      </c>
      <c r="G72" s="98">
        <v>58281500</v>
      </c>
    </row>
    <row r="73" spans="1:7" x14ac:dyDescent="0.25">
      <c r="A73" s="83" t="s">
        <v>22</v>
      </c>
      <c r="B73" s="90">
        <v>306</v>
      </c>
      <c r="C73" s="80">
        <v>559</v>
      </c>
      <c r="D73" s="97">
        <v>988859895</v>
      </c>
      <c r="E73" s="97">
        <v>6423656</v>
      </c>
      <c r="F73" s="97">
        <v>916262200</v>
      </c>
      <c r="G73" s="99">
        <v>7855300</v>
      </c>
    </row>
    <row r="74" spans="1:7" x14ac:dyDescent="0.25">
      <c r="A74" s="84" t="s">
        <v>22</v>
      </c>
      <c r="B74" s="93">
        <v>311</v>
      </c>
      <c r="C74" s="81">
        <v>2553</v>
      </c>
      <c r="D74" s="96">
        <v>5368297252</v>
      </c>
      <c r="E74" s="96">
        <v>892130324</v>
      </c>
      <c r="F74" s="96">
        <v>752089800</v>
      </c>
      <c r="G74" s="98">
        <v>311998100</v>
      </c>
    </row>
    <row r="75" spans="1:7" x14ac:dyDescent="0.25">
      <c r="A75" s="83" t="s">
        <v>23</v>
      </c>
      <c r="B75" s="90">
        <v>301</v>
      </c>
      <c r="C75" s="80">
        <v>277</v>
      </c>
      <c r="D75" s="97">
        <v>45350885</v>
      </c>
      <c r="E75" s="97">
        <v>2184194</v>
      </c>
      <c r="F75" s="97">
        <v>14310300</v>
      </c>
      <c r="G75" s="99">
        <v>2907500</v>
      </c>
    </row>
    <row r="76" spans="1:7" x14ac:dyDescent="0.25">
      <c r="A76" s="84" t="s">
        <v>23</v>
      </c>
      <c r="B76" s="93">
        <v>302</v>
      </c>
      <c r="C76" s="81">
        <v>17815</v>
      </c>
      <c r="D76" s="96">
        <v>3821189430</v>
      </c>
      <c r="E76" s="96">
        <v>388038398</v>
      </c>
      <c r="F76" s="96">
        <v>2593912000</v>
      </c>
      <c r="G76" s="98">
        <v>639651600</v>
      </c>
    </row>
    <row r="77" spans="1:7" x14ac:dyDescent="0.25">
      <c r="A77" s="83" t="s">
        <v>23</v>
      </c>
      <c r="B77" s="90">
        <v>303</v>
      </c>
      <c r="C77" s="80">
        <v>774</v>
      </c>
      <c r="D77" s="97">
        <v>146294639</v>
      </c>
      <c r="E77" s="97">
        <v>11380438</v>
      </c>
      <c r="F77" s="97">
        <v>183096600</v>
      </c>
      <c r="G77" s="99">
        <v>19822900</v>
      </c>
    </row>
    <row r="78" spans="1:7" x14ac:dyDescent="0.25">
      <c r="A78" s="84" t="s">
        <v>23</v>
      </c>
      <c r="B78" s="93">
        <v>306</v>
      </c>
      <c r="C78" s="81">
        <v>135</v>
      </c>
      <c r="D78" s="96">
        <v>128389006</v>
      </c>
      <c r="E78" s="96">
        <v>1872180</v>
      </c>
      <c r="F78" s="96">
        <v>124813400</v>
      </c>
      <c r="G78" s="98">
        <v>2718700</v>
      </c>
    </row>
    <row r="79" spans="1:7" x14ac:dyDescent="0.25">
      <c r="A79" s="83" t="s">
        <v>23</v>
      </c>
      <c r="B79" s="90">
        <v>311</v>
      </c>
      <c r="C79" s="80">
        <v>1846</v>
      </c>
      <c r="D79" s="97">
        <v>2902194627</v>
      </c>
      <c r="E79" s="97">
        <v>448585596</v>
      </c>
      <c r="F79" s="97">
        <v>529669700</v>
      </c>
      <c r="G79" s="99">
        <v>206250300</v>
      </c>
    </row>
    <row r="80" spans="1:7" x14ac:dyDescent="0.25">
      <c r="A80" s="84" t="s">
        <v>24</v>
      </c>
      <c r="B80" s="93">
        <v>301</v>
      </c>
      <c r="C80" s="81">
        <v>152</v>
      </c>
      <c r="D80" s="96">
        <v>20206756</v>
      </c>
      <c r="E80" s="96">
        <v>916740</v>
      </c>
      <c r="F80" s="96">
        <v>5763100</v>
      </c>
      <c r="G80" s="98">
        <v>1434800</v>
      </c>
    </row>
    <row r="81" spans="1:7" x14ac:dyDescent="0.25">
      <c r="A81" s="83" t="s">
        <v>24</v>
      </c>
      <c r="B81" s="90">
        <v>302</v>
      </c>
      <c r="C81" s="80">
        <v>7501</v>
      </c>
      <c r="D81" s="97">
        <v>1413257662</v>
      </c>
      <c r="E81" s="97">
        <v>163081536</v>
      </c>
      <c r="F81" s="97">
        <v>1042207500</v>
      </c>
      <c r="G81" s="99">
        <v>314081500</v>
      </c>
    </row>
    <row r="82" spans="1:7" x14ac:dyDescent="0.25">
      <c r="A82" s="84" t="s">
        <v>24</v>
      </c>
      <c r="B82" s="93">
        <v>303</v>
      </c>
      <c r="C82" s="81">
        <v>351</v>
      </c>
      <c r="D82" s="96">
        <v>61433614</v>
      </c>
      <c r="E82" s="96">
        <v>6947915</v>
      </c>
      <c r="F82" s="96">
        <v>66399700</v>
      </c>
      <c r="G82" s="98">
        <v>12048300</v>
      </c>
    </row>
    <row r="83" spans="1:7" x14ac:dyDescent="0.25">
      <c r="A83" s="83" t="s">
        <v>24</v>
      </c>
      <c r="B83" s="90">
        <v>306</v>
      </c>
      <c r="C83" s="80">
        <v>112</v>
      </c>
      <c r="D83" s="97">
        <v>29337384</v>
      </c>
      <c r="E83" s="97">
        <v>2824547</v>
      </c>
      <c r="F83" s="97">
        <v>44501200</v>
      </c>
      <c r="G83" s="99">
        <v>1617100</v>
      </c>
    </row>
    <row r="84" spans="1:7" x14ac:dyDescent="0.25">
      <c r="A84" s="84" t="s">
        <v>24</v>
      </c>
      <c r="B84" s="93">
        <v>311</v>
      </c>
      <c r="C84" s="81">
        <v>1065</v>
      </c>
      <c r="D84" s="96">
        <v>904622820</v>
      </c>
      <c r="E84" s="96">
        <v>138857159</v>
      </c>
      <c r="F84" s="96">
        <v>257848200</v>
      </c>
      <c r="G84" s="98">
        <v>116431300</v>
      </c>
    </row>
    <row r="85" spans="1:7" x14ac:dyDescent="0.25">
      <c r="A85" s="83" t="s">
        <v>25</v>
      </c>
      <c r="B85" s="90">
        <v>301</v>
      </c>
      <c r="C85" s="80">
        <v>346</v>
      </c>
      <c r="D85" s="97">
        <v>55389154</v>
      </c>
      <c r="E85" s="97">
        <v>3681094</v>
      </c>
      <c r="F85" s="97">
        <v>19075200</v>
      </c>
      <c r="G85" s="99">
        <v>4472200</v>
      </c>
    </row>
    <row r="86" spans="1:7" x14ac:dyDescent="0.25">
      <c r="A86" s="84" t="s">
        <v>25</v>
      </c>
      <c r="B86" s="93">
        <v>302</v>
      </c>
      <c r="C86" s="81">
        <v>15756</v>
      </c>
      <c r="D86" s="96">
        <v>2972824523</v>
      </c>
      <c r="E86" s="96">
        <v>265188426</v>
      </c>
      <c r="F86" s="96">
        <v>1975090400</v>
      </c>
      <c r="G86" s="98">
        <v>407868300</v>
      </c>
    </row>
    <row r="87" spans="1:7" x14ac:dyDescent="0.25">
      <c r="A87" s="83" t="s">
        <v>25</v>
      </c>
      <c r="B87" s="90">
        <v>303</v>
      </c>
      <c r="C87" s="80">
        <v>995</v>
      </c>
      <c r="D87" s="97">
        <v>198245417</v>
      </c>
      <c r="E87" s="97">
        <v>10840576</v>
      </c>
      <c r="F87" s="97">
        <v>227442800</v>
      </c>
      <c r="G87" s="99">
        <v>11241800</v>
      </c>
    </row>
    <row r="88" spans="1:7" x14ac:dyDescent="0.25">
      <c r="A88" s="84" t="s">
        <v>25</v>
      </c>
      <c r="B88" s="93">
        <v>306</v>
      </c>
      <c r="C88" s="81">
        <v>242</v>
      </c>
      <c r="D88" s="96">
        <v>133604499</v>
      </c>
      <c r="E88" s="96">
        <v>2714027</v>
      </c>
      <c r="F88" s="96">
        <v>165145800</v>
      </c>
      <c r="G88" s="98">
        <v>4125400</v>
      </c>
    </row>
    <row r="89" spans="1:7" x14ac:dyDescent="0.25">
      <c r="A89" s="83" t="s">
        <v>25</v>
      </c>
      <c r="B89" s="90">
        <v>311</v>
      </c>
      <c r="C89" s="80">
        <v>2090</v>
      </c>
      <c r="D89" s="97">
        <v>1888727556</v>
      </c>
      <c r="E89" s="97">
        <v>284602607</v>
      </c>
      <c r="F89" s="97">
        <v>542091300</v>
      </c>
      <c r="G89" s="99">
        <v>194316900</v>
      </c>
    </row>
    <row r="90" spans="1:7" x14ac:dyDescent="0.25">
      <c r="A90" s="84" t="s">
        <v>26</v>
      </c>
      <c r="B90" s="93">
        <v>301</v>
      </c>
      <c r="C90" s="81">
        <v>2798</v>
      </c>
      <c r="D90" s="96">
        <v>453994683</v>
      </c>
      <c r="E90" s="96">
        <v>56298837</v>
      </c>
      <c r="F90" s="96">
        <v>222002200</v>
      </c>
      <c r="G90" s="98">
        <v>97915100</v>
      </c>
    </row>
    <row r="91" spans="1:7" x14ac:dyDescent="0.25">
      <c r="A91" s="83" t="s">
        <v>26</v>
      </c>
      <c r="B91" s="90">
        <v>302</v>
      </c>
      <c r="C91" s="80">
        <v>418846</v>
      </c>
      <c r="D91" s="97">
        <v>97316714479</v>
      </c>
      <c r="E91" s="97">
        <v>12587680236</v>
      </c>
      <c r="F91" s="97">
        <v>81187226300</v>
      </c>
      <c r="G91" s="99">
        <v>27265643900</v>
      </c>
    </row>
    <row r="92" spans="1:7" x14ac:dyDescent="0.25">
      <c r="A92" s="84" t="s">
        <v>26</v>
      </c>
      <c r="B92" s="93">
        <v>303</v>
      </c>
      <c r="C92" s="81">
        <v>33824</v>
      </c>
      <c r="D92" s="96">
        <v>6394653390</v>
      </c>
      <c r="E92" s="96">
        <v>849110445</v>
      </c>
      <c r="F92" s="96">
        <v>7215458700</v>
      </c>
      <c r="G92" s="98">
        <v>1565055100</v>
      </c>
    </row>
    <row r="93" spans="1:7" x14ac:dyDescent="0.25">
      <c r="A93" s="83" t="s">
        <v>26</v>
      </c>
      <c r="B93" s="90">
        <v>306</v>
      </c>
      <c r="C93" s="80">
        <v>2860</v>
      </c>
      <c r="D93" s="97">
        <v>2108496573</v>
      </c>
      <c r="E93" s="97">
        <v>53177725</v>
      </c>
      <c r="F93" s="97">
        <v>2308181900</v>
      </c>
      <c r="G93" s="99">
        <v>47651800</v>
      </c>
    </row>
    <row r="94" spans="1:7" x14ac:dyDescent="0.25">
      <c r="A94" s="84" t="s">
        <v>26</v>
      </c>
      <c r="B94" s="93">
        <v>311</v>
      </c>
      <c r="C94" s="81">
        <v>28235</v>
      </c>
      <c r="D94" s="96">
        <v>22900415864</v>
      </c>
      <c r="E94" s="96">
        <v>4088571746</v>
      </c>
      <c r="F94" s="96">
        <v>8788263000</v>
      </c>
      <c r="G94" s="98">
        <v>3816802200</v>
      </c>
    </row>
    <row r="95" spans="1:7" x14ac:dyDescent="0.25">
      <c r="A95" s="83" t="s">
        <v>27</v>
      </c>
      <c r="B95" s="90">
        <v>301</v>
      </c>
      <c r="C95" s="80">
        <v>236</v>
      </c>
      <c r="D95" s="97">
        <v>66684609</v>
      </c>
      <c r="E95" s="97">
        <v>5060781</v>
      </c>
      <c r="F95" s="97">
        <v>21842500</v>
      </c>
      <c r="G95" s="99">
        <v>4745300</v>
      </c>
    </row>
    <row r="96" spans="1:7" x14ac:dyDescent="0.25">
      <c r="A96" s="84" t="s">
        <v>27</v>
      </c>
      <c r="B96" s="93">
        <v>302</v>
      </c>
      <c r="C96" s="81">
        <v>35477</v>
      </c>
      <c r="D96" s="96">
        <v>11829937811</v>
      </c>
      <c r="E96" s="96">
        <v>1341465031</v>
      </c>
      <c r="F96" s="96">
        <v>7601861400</v>
      </c>
      <c r="G96" s="98">
        <v>1928871400</v>
      </c>
    </row>
    <row r="97" spans="1:7" x14ac:dyDescent="0.25">
      <c r="A97" s="83" t="s">
        <v>27</v>
      </c>
      <c r="B97" s="90">
        <v>303</v>
      </c>
      <c r="C97" s="80">
        <v>6009</v>
      </c>
      <c r="D97" s="97">
        <v>1875923972</v>
      </c>
      <c r="E97" s="97">
        <v>184838900</v>
      </c>
      <c r="F97" s="97">
        <v>1534629300</v>
      </c>
      <c r="G97" s="99">
        <v>241571200</v>
      </c>
    </row>
    <row r="98" spans="1:7" x14ac:dyDescent="0.25">
      <c r="A98" s="84" t="s">
        <v>27</v>
      </c>
      <c r="B98" s="93">
        <v>306</v>
      </c>
      <c r="C98" s="81">
        <v>1279</v>
      </c>
      <c r="D98" s="96">
        <v>3048542462</v>
      </c>
      <c r="E98" s="96">
        <v>31769142</v>
      </c>
      <c r="F98" s="96">
        <v>2926467700</v>
      </c>
      <c r="G98" s="98">
        <v>26631100</v>
      </c>
    </row>
    <row r="99" spans="1:7" x14ac:dyDescent="0.25">
      <c r="A99" s="83" t="s">
        <v>27</v>
      </c>
      <c r="B99" s="90">
        <v>311</v>
      </c>
      <c r="C99" s="80">
        <v>3576</v>
      </c>
      <c r="D99" s="97">
        <v>7336253701</v>
      </c>
      <c r="E99" s="97">
        <v>1371818638</v>
      </c>
      <c r="F99" s="97">
        <v>1249390400</v>
      </c>
      <c r="G99" s="99">
        <v>367292300</v>
      </c>
    </row>
    <row r="100" spans="1:7" x14ac:dyDescent="0.25">
      <c r="A100" s="84" t="s">
        <v>28</v>
      </c>
      <c r="B100" s="93">
        <v>301</v>
      </c>
      <c r="C100" s="81">
        <v>367</v>
      </c>
      <c r="D100" s="96">
        <v>49052084</v>
      </c>
      <c r="E100" s="96">
        <v>4206045</v>
      </c>
      <c r="F100" s="96">
        <v>27447000</v>
      </c>
      <c r="G100" s="98">
        <v>7437200</v>
      </c>
    </row>
    <row r="101" spans="1:7" x14ac:dyDescent="0.25">
      <c r="A101" s="83" t="s">
        <v>28</v>
      </c>
      <c r="B101" s="90">
        <v>302</v>
      </c>
      <c r="C101" s="80">
        <v>34885</v>
      </c>
      <c r="D101" s="97">
        <v>10288698399</v>
      </c>
      <c r="E101" s="97">
        <v>1279682979</v>
      </c>
      <c r="F101" s="97">
        <v>7439233100</v>
      </c>
      <c r="G101" s="99">
        <v>2287261800</v>
      </c>
    </row>
    <row r="102" spans="1:7" x14ac:dyDescent="0.25">
      <c r="A102" s="84" t="s">
        <v>28</v>
      </c>
      <c r="B102" s="93">
        <v>303</v>
      </c>
      <c r="C102" s="81">
        <v>2286</v>
      </c>
      <c r="D102" s="96">
        <v>652815993</v>
      </c>
      <c r="E102" s="96">
        <v>46360682</v>
      </c>
      <c r="F102" s="96">
        <v>601166200</v>
      </c>
      <c r="G102" s="98">
        <v>76961900</v>
      </c>
    </row>
    <row r="103" spans="1:7" x14ac:dyDescent="0.25">
      <c r="A103" s="83" t="s">
        <v>28</v>
      </c>
      <c r="B103" s="90">
        <v>306</v>
      </c>
      <c r="C103" s="80">
        <v>1660</v>
      </c>
      <c r="D103" s="97">
        <v>5329498643</v>
      </c>
      <c r="E103" s="97">
        <v>11501817</v>
      </c>
      <c r="F103" s="97">
        <v>4770367000</v>
      </c>
      <c r="G103" s="99">
        <v>12754000</v>
      </c>
    </row>
    <row r="104" spans="1:7" x14ac:dyDescent="0.25">
      <c r="A104" s="84" t="s">
        <v>28</v>
      </c>
      <c r="B104" s="93">
        <v>311</v>
      </c>
      <c r="C104" s="81">
        <v>2312</v>
      </c>
      <c r="D104" s="96">
        <v>3309382378</v>
      </c>
      <c r="E104" s="96">
        <v>600624148</v>
      </c>
      <c r="F104" s="96">
        <v>739402000</v>
      </c>
      <c r="G104" s="98">
        <v>279040600</v>
      </c>
    </row>
    <row r="105" spans="1:7" x14ac:dyDescent="0.25">
      <c r="A105" s="83" t="s">
        <v>29</v>
      </c>
      <c r="B105" s="90">
        <v>301</v>
      </c>
      <c r="C105" s="80">
        <v>71</v>
      </c>
      <c r="D105" s="97">
        <v>12532999</v>
      </c>
      <c r="E105" s="97">
        <v>1257680</v>
      </c>
      <c r="F105" s="97">
        <v>4519700</v>
      </c>
      <c r="G105" s="99">
        <v>1337800</v>
      </c>
    </row>
    <row r="106" spans="1:7" x14ac:dyDescent="0.25">
      <c r="A106" s="84" t="s">
        <v>29</v>
      </c>
      <c r="B106" s="93">
        <v>302</v>
      </c>
      <c r="C106" s="81">
        <v>6099</v>
      </c>
      <c r="D106" s="96">
        <v>1471215394</v>
      </c>
      <c r="E106" s="96">
        <v>185650282</v>
      </c>
      <c r="F106" s="96">
        <v>1194655200</v>
      </c>
      <c r="G106" s="98">
        <v>339612300</v>
      </c>
    </row>
    <row r="107" spans="1:7" x14ac:dyDescent="0.25">
      <c r="A107" s="83" t="s">
        <v>29</v>
      </c>
      <c r="B107" s="90">
        <v>303</v>
      </c>
      <c r="C107" s="80">
        <v>486</v>
      </c>
      <c r="D107" s="97">
        <v>117789752</v>
      </c>
      <c r="E107" s="97">
        <v>10178861</v>
      </c>
      <c r="F107" s="97">
        <v>108437500</v>
      </c>
      <c r="G107" s="99">
        <v>16177200</v>
      </c>
    </row>
    <row r="108" spans="1:7" x14ac:dyDescent="0.25">
      <c r="A108" s="84" t="s">
        <v>29</v>
      </c>
      <c r="B108" s="93">
        <v>306</v>
      </c>
      <c r="C108" s="81">
        <v>131</v>
      </c>
      <c r="D108" s="96">
        <v>156028639</v>
      </c>
      <c r="E108" s="96">
        <v>765541</v>
      </c>
      <c r="F108" s="96">
        <v>148198500</v>
      </c>
      <c r="G108" s="98">
        <v>1146000</v>
      </c>
    </row>
    <row r="109" spans="1:7" x14ac:dyDescent="0.25">
      <c r="A109" s="83" t="s">
        <v>29</v>
      </c>
      <c r="B109" s="90">
        <v>311</v>
      </c>
      <c r="C109" s="80">
        <v>712</v>
      </c>
      <c r="D109" s="97">
        <v>398714584</v>
      </c>
      <c r="E109" s="97">
        <v>50409625</v>
      </c>
      <c r="F109" s="97">
        <v>179699700</v>
      </c>
      <c r="G109" s="99">
        <v>43517100</v>
      </c>
    </row>
    <row r="110" spans="1:7" x14ac:dyDescent="0.25">
      <c r="A110" s="84" t="s">
        <v>30</v>
      </c>
      <c r="B110" s="93">
        <v>301</v>
      </c>
      <c r="C110" s="81">
        <v>149</v>
      </c>
      <c r="D110" s="96">
        <v>24121441</v>
      </c>
      <c r="E110" s="96">
        <v>952468</v>
      </c>
      <c r="F110" s="96">
        <v>8910700</v>
      </c>
      <c r="G110" s="98">
        <v>1411300</v>
      </c>
    </row>
    <row r="111" spans="1:7" x14ac:dyDescent="0.25">
      <c r="A111" s="83" t="s">
        <v>30</v>
      </c>
      <c r="B111" s="90">
        <v>302</v>
      </c>
      <c r="C111" s="80">
        <v>16606</v>
      </c>
      <c r="D111" s="97">
        <v>3542473184</v>
      </c>
      <c r="E111" s="97">
        <v>297026568</v>
      </c>
      <c r="F111" s="97">
        <v>2526718900</v>
      </c>
      <c r="G111" s="99">
        <v>496184300</v>
      </c>
    </row>
    <row r="112" spans="1:7" x14ac:dyDescent="0.25">
      <c r="A112" s="84" t="s">
        <v>30</v>
      </c>
      <c r="B112" s="93">
        <v>303</v>
      </c>
      <c r="C112" s="81">
        <v>718</v>
      </c>
      <c r="D112" s="96">
        <v>153219324</v>
      </c>
      <c r="E112" s="96">
        <v>12412315</v>
      </c>
      <c r="F112" s="96">
        <v>151513400</v>
      </c>
      <c r="G112" s="98">
        <v>18252800</v>
      </c>
    </row>
    <row r="113" spans="1:7" x14ac:dyDescent="0.25">
      <c r="A113" s="83" t="s">
        <v>30</v>
      </c>
      <c r="B113" s="90">
        <v>306</v>
      </c>
      <c r="C113" s="80">
        <v>275</v>
      </c>
      <c r="D113" s="97">
        <v>209646138</v>
      </c>
      <c r="E113" s="97">
        <v>4096101</v>
      </c>
      <c r="F113" s="97">
        <v>226687100</v>
      </c>
      <c r="G113" s="99">
        <v>6132700</v>
      </c>
    </row>
    <row r="114" spans="1:7" x14ac:dyDescent="0.25">
      <c r="A114" s="84" t="s">
        <v>30</v>
      </c>
      <c r="B114" s="93">
        <v>311</v>
      </c>
      <c r="C114" s="81">
        <v>1068</v>
      </c>
      <c r="D114" s="96">
        <v>1787877015</v>
      </c>
      <c r="E114" s="96">
        <v>227296309</v>
      </c>
      <c r="F114" s="96">
        <v>310692400</v>
      </c>
      <c r="G114" s="98">
        <v>102626800</v>
      </c>
    </row>
    <row r="115" spans="1:7" x14ac:dyDescent="0.25">
      <c r="A115" s="83" t="s">
        <v>31</v>
      </c>
      <c r="B115" s="90">
        <v>301</v>
      </c>
      <c r="C115" s="80">
        <v>146</v>
      </c>
      <c r="D115" s="97">
        <v>26954924</v>
      </c>
      <c r="E115" s="97">
        <v>1892315</v>
      </c>
      <c r="F115" s="97">
        <v>9472300</v>
      </c>
      <c r="G115" s="99">
        <v>2230000</v>
      </c>
    </row>
    <row r="116" spans="1:7" x14ac:dyDescent="0.25">
      <c r="A116" s="84" t="s">
        <v>31</v>
      </c>
      <c r="B116" s="93">
        <v>302</v>
      </c>
      <c r="C116" s="81">
        <v>10124</v>
      </c>
      <c r="D116" s="96">
        <v>2668049905</v>
      </c>
      <c r="E116" s="96">
        <v>331013234</v>
      </c>
      <c r="F116" s="96">
        <v>1799242200</v>
      </c>
      <c r="G116" s="98">
        <v>582804300</v>
      </c>
    </row>
    <row r="117" spans="1:7" x14ac:dyDescent="0.25">
      <c r="A117" s="83" t="s">
        <v>31</v>
      </c>
      <c r="B117" s="90">
        <v>303</v>
      </c>
      <c r="C117" s="80">
        <v>416</v>
      </c>
      <c r="D117" s="97">
        <v>84201151</v>
      </c>
      <c r="E117" s="97">
        <v>12713150</v>
      </c>
      <c r="F117" s="97">
        <v>81034300</v>
      </c>
      <c r="G117" s="99">
        <v>19939200</v>
      </c>
    </row>
    <row r="118" spans="1:7" x14ac:dyDescent="0.25">
      <c r="A118" s="84" t="s">
        <v>31</v>
      </c>
      <c r="B118" s="93">
        <v>306</v>
      </c>
      <c r="C118" s="81">
        <v>89</v>
      </c>
      <c r="D118" s="96">
        <v>67228583</v>
      </c>
      <c r="E118" s="96">
        <v>1712185</v>
      </c>
      <c r="F118" s="96">
        <v>80199300</v>
      </c>
      <c r="G118" s="98">
        <v>2863400</v>
      </c>
    </row>
    <row r="119" spans="1:7" x14ac:dyDescent="0.25">
      <c r="A119" s="83" t="s">
        <v>31</v>
      </c>
      <c r="B119" s="90">
        <v>311</v>
      </c>
      <c r="C119" s="80">
        <v>734</v>
      </c>
      <c r="D119" s="97">
        <v>1527775576</v>
      </c>
      <c r="E119" s="97">
        <v>264282758</v>
      </c>
      <c r="F119" s="97">
        <v>214844100</v>
      </c>
      <c r="G119" s="99">
        <v>92928500</v>
      </c>
    </row>
    <row r="120" spans="1:7" x14ac:dyDescent="0.25">
      <c r="A120" s="84" t="s">
        <v>32</v>
      </c>
      <c r="B120" s="93">
        <v>301</v>
      </c>
      <c r="C120" s="81">
        <v>490</v>
      </c>
      <c r="D120" s="96">
        <v>79660997</v>
      </c>
      <c r="E120" s="96">
        <v>4373843</v>
      </c>
      <c r="F120" s="96">
        <v>27642200</v>
      </c>
      <c r="G120" s="98">
        <v>6460900</v>
      </c>
    </row>
    <row r="121" spans="1:7" x14ac:dyDescent="0.25">
      <c r="A121" s="83" t="s">
        <v>32</v>
      </c>
      <c r="B121" s="90">
        <v>302</v>
      </c>
      <c r="C121" s="80">
        <v>14452</v>
      </c>
      <c r="D121" s="97">
        <v>2953140114</v>
      </c>
      <c r="E121" s="97">
        <v>304565187</v>
      </c>
      <c r="F121" s="97">
        <v>1939389500</v>
      </c>
      <c r="G121" s="99">
        <v>486971500</v>
      </c>
    </row>
    <row r="122" spans="1:7" x14ac:dyDescent="0.25">
      <c r="A122" s="84" t="s">
        <v>32</v>
      </c>
      <c r="B122" s="93">
        <v>303</v>
      </c>
      <c r="C122" s="81">
        <v>1109</v>
      </c>
      <c r="D122" s="96">
        <v>221705311</v>
      </c>
      <c r="E122" s="96">
        <v>17161645</v>
      </c>
      <c r="F122" s="96">
        <v>198993100</v>
      </c>
      <c r="G122" s="98">
        <v>21043900</v>
      </c>
    </row>
    <row r="123" spans="1:7" x14ac:dyDescent="0.25">
      <c r="A123" s="83" t="s">
        <v>32</v>
      </c>
      <c r="B123" s="90">
        <v>306</v>
      </c>
      <c r="C123" s="80">
        <v>149</v>
      </c>
      <c r="D123" s="97">
        <v>100625662</v>
      </c>
      <c r="E123" s="97">
        <v>2116774</v>
      </c>
      <c r="F123" s="97">
        <v>115419700</v>
      </c>
      <c r="G123" s="99">
        <v>1921500</v>
      </c>
    </row>
    <row r="124" spans="1:7" x14ac:dyDescent="0.25">
      <c r="A124" s="84" t="s">
        <v>32</v>
      </c>
      <c r="B124" s="93">
        <v>311</v>
      </c>
      <c r="C124" s="81">
        <v>3620</v>
      </c>
      <c r="D124" s="96">
        <v>3190195356</v>
      </c>
      <c r="E124" s="96">
        <v>537590135</v>
      </c>
      <c r="F124" s="96">
        <v>918889100</v>
      </c>
      <c r="G124" s="98">
        <v>421148100</v>
      </c>
    </row>
    <row r="125" spans="1:7" x14ac:dyDescent="0.25">
      <c r="A125" s="83" t="s">
        <v>33</v>
      </c>
      <c r="B125" s="90">
        <v>301</v>
      </c>
      <c r="C125" s="80">
        <v>588</v>
      </c>
      <c r="D125" s="97">
        <v>88645494</v>
      </c>
      <c r="E125" s="97">
        <v>9425211</v>
      </c>
      <c r="F125" s="97">
        <v>52006500</v>
      </c>
      <c r="G125" s="99">
        <v>18748900</v>
      </c>
    </row>
    <row r="126" spans="1:7" x14ac:dyDescent="0.25">
      <c r="A126" s="84" t="s">
        <v>33</v>
      </c>
      <c r="B126" s="93">
        <v>302</v>
      </c>
      <c r="C126" s="81">
        <v>51262</v>
      </c>
      <c r="D126" s="96">
        <v>10643530734</v>
      </c>
      <c r="E126" s="96">
        <v>1333644132</v>
      </c>
      <c r="F126" s="96">
        <v>9018011200</v>
      </c>
      <c r="G126" s="98">
        <v>2985973100</v>
      </c>
    </row>
    <row r="127" spans="1:7" x14ac:dyDescent="0.25">
      <c r="A127" s="83" t="s">
        <v>33</v>
      </c>
      <c r="B127" s="90">
        <v>303</v>
      </c>
      <c r="C127" s="80">
        <v>3091</v>
      </c>
      <c r="D127" s="97">
        <v>653585694</v>
      </c>
      <c r="E127" s="97">
        <v>49553010</v>
      </c>
      <c r="F127" s="97">
        <v>693915500</v>
      </c>
      <c r="G127" s="99">
        <v>87594800</v>
      </c>
    </row>
    <row r="128" spans="1:7" x14ac:dyDescent="0.25">
      <c r="A128" s="84" t="s">
        <v>33</v>
      </c>
      <c r="B128" s="93">
        <v>306</v>
      </c>
      <c r="C128" s="81">
        <v>460</v>
      </c>
      <c r="D128" s="96">
        <v>462588856</v>
      </c>
      <c r="E128" s="96">
        <v>6920787</v>
      </c>
      <c r="F128" s="96">
        <v>511440500</v>
      </c>
      <c r="G128" s="98">
        <v>9619700</v>
      </c>
    </row>
    <row r="129" spans="1:7" x14ac:dyDescent="0.25">
      <c r="A129" s="83" t="s">
        <v>33</v>
      </c>
      <c r="B129" s="90">
        <v>311</v>
      </c>
      <c r="C129" s="80">
        <v>5197</v>
      </c>
      <c r="D129" s="97">
        <v>5208078264</v>
      </c>
      <c r="E129" s="97">
        <v>783347444</v>
      </c>
      <c r="F129" s="97">
        <v>1555790000</v>
      </c>
      <c r="G129" s="99">
        <v>648229300</v>
      </c>
    </row>
    <row r="130" spans="1:7" x14ac:dyDescent="0.25">
      <c r="A130" s="84" t="s">
        <v>34</v>
      </c>
      <c r="B130" s="93">
        <v>301</v>
      </c>
      <c r="C130" s="81">
        <v>138</v>
      </c>
      <c r="D130" s="96">
        <v>16092903</v>
      </c>
      <c r="E130" s="96">
        <v>827893</v>
      </c>
      <c r="F130" s="96">
        <v>6863400</v>
      </c>
      <c r="G130" s="98">
        <v>1721200</v>
      </c>
    </row>
    <row r="131" spans="1:7" x14ac:dyDescent="0.25">
      <c r="A131" s="83" t="s">
        <v>34</v>
      </c>
      <c r="B131" s="90">
        <v>302</v>
      </c>
      <c r="C131" s="80">
        <v>4243</v>
      </c>
      <c r="D131" s="97">
        <v>886981277</v>
      </c>
      <c r="E131" s="97">
        <v>104296610</v>
      </c>
      <c r="F131" s="97">
        <v>735201400</v>
      </c>
      <c r="G131" s="99">
        <v>227895100</v>
      </c>
    </row>
    <row r="132" spans="1:7" x14ac:dyDescent="0.25">
      <c r="A132" s="84" t="s">
        <v>34</v>
      </c>
      <c r="B132" s="93">
        <v>303</v>
      </c>
      <c r="C132" s="81">
        <v>128</v>
      </c>
      <c r="D132" s="96">
        <v>27263619</v>
      </c>
      <c r="E132" s="96">
        <v>3250255</v>
      </c>
      <c r="F132" s="96">
        <v>22736600</v>
      </c>
      <c r="G132" s="98">
        <v>5367800</v>
      </c>
    </row>
    <row r="133" spans="1:7" x14ac:dyDescent="0.25">
      <c r="A133" s="83" t="s">
        <v>34</v>
      </c>
      <c r="B133" s="90">
        <v>306</v>
      </c>
      <c r="C133" s="80">
        <v>18</v>
      </c>
      <c r="D133" s="97">
        <v>10077464</v>
      </c>
      <c r="E133" s="97">
        <v>196802</v>
      </c>
      <c r="F133" s="97">
        <v>10104300</v>
      </c>
      <c r="G133" s="99">
        <v>750000</v>
      </c>
    </row>
    <row r="134" spans="1:7" x14ac:dyDescent="0.25">
      <c r="A134" s="84" t="s">
        <v>34</v>
      </c>
      <c r="B134" s="93">
        <v>311</v>
      </c>
      <c r="C134" s="81">
        <v>257</v>
      </c>
      <c r="D134" s="96">
        <v>156570173</v>
      </c>
      <c r="E134" s="96">
        <v>23628456</v>
      </c>
      <c r="F134" s="96">
        <v>48103700</v>
      </c>
      <c r="G134" s="98">
        <v>18313700</v>
      </c>
    </row>
    <row r="135" spans="1:7" x14ac:dyDescent="0.25">
      <c r="A135" s="83" t="s">
        <v>35</v>
      </c>
      <c r="B135" s="90">
        <v>301</v>
      </c>
      <c r="C135" s="80">
        <v>827</v>
      </c>
      <c r="D135" s="97">
        <v>120922096</v>
      </c>
      <c r="E135" s="97">
        <v>13003176</v>
      </c>
      <c r="F135" s="97">
        <v>66007200</v>
      </c>
      <c r="G135" s="99">
        <v>20297600</v>
      </c>
    </row>
    <row r="136" spans="1:7" x14ac:dyDescent="0.25">
      <c r="A136" s="84" t="s">
        <v>35</v>
      </c>
      <c r="B136" s="93">
        <v>302</v>
      </c>
      <c r="C136" s="81">
        <v>114011</v>
      </c>
      <c r="D136" s="96">
        <v>27857318372</v>
      </c>
      <c r="E136" s="96">
        <v>3410548302</v>
      </c>
      <c r="F136" s="96">
        <v>23436463600</v>
      </c>
      <c r="G136" s="98">
        <v>6431913000</v>
      </c>
    </row>
    <row r="137" spans="1:7" x14ac:dyDescent="0.25">
      <c r="A137" s="83" t="s">
        <v>35</v>
      </c>
      <c r="B137" s="90">
        <v>303</v>
      </c>
      <c r="C137" s="80">
        <v>5303</v>
      </c>
      <c r="D137" s="97">
        <v>1249231643</v>
      </c>
      <c r="E137" s="97">
        <v>88846297</v>
      </c>
      <c r="F137" s="97">
        <v>1342570400</v>
      </c>
      <c r="G137" s="99">
        <v>148019100</v>
      </c>
    </row>
    <row r="138" spans="1:7" x14ac:dyDescent="0.25">
      <c r="A138" s="84" t="s">
        <v>35</v>
      </c>
      <c r="B138" s="93">
        <v>306</v>
      </c>
      <c r="C138" s="81">
        <v>1461</v>
      </c>
      <c r="D138" s="96">
        <v>2438731131</v>
      </c>
      <c r="E138" s="96">
        <v>13134550</v>
      </c>
      <c r="F138" s="96">
        <v>2186432200</v>
      </c>
      <c r="G138" s="98">
        <v>19560500</v>
      </c>
    </row>
    <row r="139" spans="1:7" x14ac:dyDescent="0.25">
      <c r="A139" s="83" t="s">
        <v>35</v>
      </c>
      <c r="B139" s="90">
        <v>311</v>
      </c>
      <c r="C139" s="80">
        <v>6478</v>
      </c>
      <c r="D139" s="97">
        <v>5289488632</v>
      </c>
      <c r="E139" s="97">
        <v>856347218</v>
      </c>
      <c r="F139" s="97">
        <v>1899861700</v>
      </c>
      <c r="G139" s="99">
        <v>652547200</v>
      </c>
    </row>
    <row r="140" spans="1:7" x14ac:dyDescent="0.25">
      <c r="A140" s="84" t="s">
        <v>36</v>
      </c>
      <c r="B140" s="93">
        <v>301</v>
      </c>
      <c r="C140" s="81">
        <v>173</v>
      </c>
      <c r="D140" s="96">
        <v>27327777</v>
      </c>
      <c r="E140" s="96">
        <v>1933490</v>
      </c>
      <c r="F140" s="96">
        <v>11516300</v>
      </c>
      <c r="G140" s="98">
        <v>3587100</v>
      </c>
    </row>
    <row r="141" spans="1:7" x14ac:dyDescent="0.25">
      <c r="A141" s="83" t="s">
        <v>36</v>
      </c>
      <c r="B141" s="90">
        <v>302</v>
      </c>
      <c r="C141" s="80">
        <v>9361</v>
      </c>
      <c r="D141" s="97">
        <v>2214079596</v>
      </c>
      <c r="E141" s="97">
        <v>268193966</v>
      </c>
      <c r="F141" s="97">
        <v>1880608300</v>
      </c>
      <c r="G141" s="99">
        <v>662664600</v>
      </c>
    </row>
    <row r="142" spans="1:7" x14ac:dyDescent="0.25">
      <c r="A142" s="84" t="s">
        <v>36</v>
      </c>
      <c r="B142" s="93">
        <v>303</v>
      </c>
      <c r="C142" s="81">
        <v>433</v>
      </c>
      <c r="D142" s="96">
        <v>77090224</v>
      </c>
      <c r="E142" s="96">
        <v>11085377</v>
      </c>
      <c r="F142" s="96">
        <v>95769700</v>
      </c>
      <c r="G142" s="98">
        <v>28895200</v>
      </c>
    </row>
    <row r="143" spans="1:7" x14ac:dyDescent="0.25">
      <c r="A143" s="83" t="s">
        <v>36</v>
      </c>
      <c r="B143" s="90">
        <v>306</v>
      </c>
      <c r="C143" s="80">
        <v>116</v>
      </c>
      <c r="D143" s="97">
        <v>26272729</v>
      </c>
      <c r="E143" s="97">
        <v>2634261</v>
      </c>
      <c r="F143" s="97">
        <v>53027500</v>
      </c>
      <c r="G143" s="99">
        <v>3813100</v>
      </c>
    </row>
    <row r="144" spans="1:7" x14ac:dyDescent="0.25">
      <c r="A144" s="84" t="s">
        <v>36</v>
      </c>
      <c r="B144" s="93">
        <v>311</v>
      </c>
      <c r="C144" s="81">
        <v>535</v>
      </c>
      <c r="D144" s="96">
        <v>1011928405</v>
      </c>
      <c r="E144" s="96">
        <v>171244293</v>
      </c>
      <c r="F144" s="96">
        <v>167368000</v>
      </c>
      <c r="G144" s="98">
        <v>67245200</v>
      </c>
    </row>
    <row r="145" spans="1:7" x14ac:dyDescent="0.25">
      <c r="A145" s="83" t="s">
        <v>37</v>
      </c>
      <c r="B145" s="90">
        <v>301</v>
      </c>
      <c r="C145" s="80">
        <v>184</v>
      </c>
      <c r="D145" s="97">
        <v>26174140</v>
      </c>
      <c r="E145" s="97">
        <v>956103</v>
      </c>
      <c r="F145" s="97">
        <v>9293500</v>
      </c>
      <c r="G145" s="99">
        <v>1059700</v>
      </c>
    </row>
    <row r="146" spans="1:7" x14ac:dyDescent="0.25">
      <c r="A146" s="84" t="s">
        <v>37</v>
      </c>
      <c r="B146" s="93">
        <v>302</v>
      </c>
      <c r="C146" s="81">
        <v>7184</v>
      </c>
      <c r="D146" s="96">
        <v>1274384288</v>
      </c>
      <c r="E146" s="96">
        <v>104049503</v>
      </c>
      <c r="F146" s="96">
        <v>1036857100</v>
      </c>
      <c r="G146" s="98">
        <v>212164700</v>
      </c>
    </row>
    <row r="147" spans="1:7" x14ac:dyDescent="0.25">
      <c r="A147" s="83" t="s">
        <v>37</v>
      </c>
      <c r="B147" s="90">
        <v>303</v>
      </c>
      <c r="C147" s="80">
        <v>255</v>
      </c>
      <c r="D147" s="97">
        <v>47306788</v>
      </c>
      <c r="E147" s="97">
        <v>3704290</v>
      </c>
      <c r="F147" s="97">
        <v>50575200</v>
      </c>
      <c r="G147" s="99">
        <v>4155400</v>
      </c>
    </row>
    <row r="148" spans="1:7" x14ac:dyDescent="0.25">
      <c r="A148" s="84" t="s">
        <v>37</v>
      </c>
      <c r="B148" s="93">
        <v>306</v>
      </c>
      <c r="C148" s="81">
        <v>68</v>
      </c>
      <c r="D148" s="96">
        <v>14386335</v>
      </c>
      <c r="E148" s="96">
        <v>737269</v>
      </c>
      <c r="F148" s="96">
        <v>29971900</v>
      </c>
      <c r="G148" s="98">
        <v>1544000</v>
      </c>
    </row>
    <row r="149" spans="1:7" x14ac:dyDescent="0.25">
      <c r="A149" s="83" t="s">
        <v>37</v>
      </c>
      <c r="B149" s="90">
        <v>311</v>
      </c>
      <c r="C149" s="80">
        <v>1232</v>
      </c>
      <c r="D149" s="97">
        <v>1058069527</v>
      </c>
      <c r="E149" s="97">
        <v>117533914</v>
      </c>
      <c r="F149" s="97">
        <v>341011900</v>
      </c>
      <c r="G149" s="99">
        <v>114100800</v>
      </c>
    </row>
    <row r="150" spans="1:7" x14ac:dyDescent="0.25">
      <c r="A150" s="84" t="s">
        <v>38</v>
      </c>
      <c r="B150" s="93">
        <v>301</v>
      </c>
      <c r="C150" s="81">
        <v>86</v>
      </c>
      <c r="D150" s="96">
        <v>9892277</v>
      </c>
      <c r="E150" s="96">
        <v>609859</v>
      </c>
      <c r="F150" s="96">
        <v>5453000</v>
      </c>
      <c r="G150" s="98">
        <v>1187500</v>
      </c>
    </row>
    <row r="151" spans="1:7" x14ac:dyDescent="0.25">
      <c r="A151" s="83" t="s">
        <v>38</v>
      </c>
      <c r="B151" s="90">
        <v>302</v>
      </c>
      <c r="C151" s="80">
        <v>4515</v>
      </c>
      <c r="D151" s="97">
        <v>1162242190</v>
      </c>
      <c r="E151" s="97">
        <v>119707986</v>
      </c>
      <c r="F151" s="97">
        <v>854029600</v>
      </c>
      <c r="G151" s="99">
        <v>202801700</v>
      </c>
    </row>
    <row r="152" spans="1:7" x14ac:dyDescent="0.25">
      <c r="A152" s="84" t="s">
        <v>38</v>
      </c>
      <c r="B152" s="93">
        <v>303</v>
      </c>
      <c r="C152" s="81">
        <v>663</v>
      </c>
      <c r="D152" s="96">
        <v>173605094</v>
      </c>
      <c r="E152" s="96">
        <v>9105045</v>
      </c>
      <c r="F152" s="96">
        <v>160071300</v>
      </c>
      <c r="G152" s="98">
        <v>14853700</v>
      </c>
    </row>
    <row r="153" spans="1:7" x14ac:dyDescent="0.25">
      <c r="A153" s="83" t="s">
        <v>38</v>
      </c>
      <c r="B153" s="90">
        <v>306</v>
      </c>
      <c r="C153" s="80">
        <v>224</v>
      </c>
      <c r="D153" s="97">
        <v>374817824</v>
      </c>
      <c r="E153" s="97">
        <v>1529782</v>
      </c>
      <c r="F153" s="97">
        <v>342260200</v>
      </c>
      <c r="G153" s="99">
        <v>1212700</v>
      </c>
    </row>
    <row r="154" spans="1:7" x14ac:dyDescent="0.25">
      <c r="A154" s="84" t="s">
        <v>38</v>
      </c>
      <c r="B154" s="93">
        <v>311</v>
      </c>
      <c r="C154" s="81">
        <v>665</v>
      </c>
      <c r="D154" s="96">
        <v>865477442</v>
      </c>
      <c r="E154" s="96">
        <v>181668068</v>
      </c>
      <c r="F154" s="96">
        <v>188181800</v>
      </c>
      <c r="G154" s="98">
        <v>60204100</v>
      </c>
    </row>
    <row r="155" spans="1:7" x14ac:dyDescent="0.25">
      <c r="A155" s="83" t="s">
        <v>39</v>
      </c>
      <c r="B155" s="90">
        <v>301</v>
      </c>
      <c r="C155" s="80">
        <v>445</v>
      </c>
      <c r="D155" s="97">
        <v>104160790</v>
      </c>
      <c r="E155" s="97">
        <v>13219766</v>
      </c>
      <c r="F155" s="97">
        <v>37129700</v>
      </c>
      <c r="G155" s="99">
        <v>14093800</v>
      </c>
    </row>
    <row r="156" spans="1:7" x14ac:dyDescent="0.25">
      <c r="A156" s="84" t="s">
        <v>39</v>
      </c>
      <c r="B156" s="93">
        <v>302</v>
      </c>
      <c r="C156" s="81">
        <v>121411</v>
      </c>
      <c r="D156" s="96">
        <v>40892486117</v>
      </c>
      <c r="E156" s="96">
        <v>4689212875</v>
      </c>
      <c r="F156" s="96">
        <v>26703504900</v>
      </c>
      <c r="G156" s="98">
        <v>5762586900</v>
      </c>
    </row>
    <row r="157" spans="1:7" x14ac:dyDescent="0.25">
      <c r="A157" s="83" t="s">
        <v>39</v>
      </c>
      <c r="B157" s="90">
        <v>303</v>
      </c>
      <c r="C157" s="80">
        <v>24141</v>
      </c>
      <c r="D157" s="97">
        <v>8649959076</v>
      </c>
      <c r="E157" s="97">
        <v>426350104</v>
      </c>
      <c r="F157" s="97">
        <v>7818815900</v>
      </c>
      <c r="G157" s="99">
        <v>470414600</v>
      </c>
    </row>
    <row r="158" spans="1:7" x14ac:dyDescent="0.25">
      <c r="A158" s="84" t="s">
        <v>39</v>
      </c>
      <c r="B158" s="93">
        <v>306</v>
      </c>
      <c r="C158" s="81">
        <v>4560</v>
      </c>
      <c r="D158" s="96">
        <v>11847837209</v>
      </c>
      <c r="E158" s="96">
        <v>51878730</v>
      </c>
      <c r="F158" s="96">
        <v>11231816400</v>
      </c>
      <c r="G158" s="98">
        <v>49501900</v>
      </c>
    </row>
    <row r="159" spans="1:7" x14ac:dyDescent="0.25">
      <c r="A159" s="83" t="s">
        <v>39</v>
      </c>
      <c r="B159" s="90">
        <v>311</v>
      </c>
      <c r="C159" s="80">
        <v>8992</v>
      </c>
      <c r="D159" s="97">
        <v>15074220223</v>
      </c>
      <c r="E159" s="97">
        <v>2590810105</v>
      </c>
      <c r="F159" s="97">
        <v>3018773300</v>
      </c>
      <c r="G159" s="99">
        <v>1073862200</v>
      </c>
    </row>
    <row r="160" spans="1:7" x14ac:dyDescent="0.25">
      <c r="A160" s="84" t="s">
        <v>40</v>
      </c>
      <c r="B160" s="93">
        <v>301</v>
      </c>
      <c r="C160" s="81">
        <v>114</v>
      </c>
      <c r="D160" s="96">
        <v>24356920</v>
      </c>
      <c r="E160" s="96">
        <v>825331</v>
      </c>
      <c r="F160" s="96">
        <v>7954400</v>
      </c>
      <c r="G160" s="98">
        <v>1035000</v>
      </c>
    </row>
    <row r="161" spans="1:7" x14ac:dyDescent="0.25">
      <c r="A161" s="83" t="s">
        <v>40</v>
      </c>
      <c r="B161" s="90">
        <v>302</v>
      </c>
      <c r="C161" s="80">
        <v>10563</v>
      </c>
      <c r="D161" s="97">
        <v>2167687112</v>
      </c>
      <c r="E161" s="97">
        <v>160568824</v>
      </c>
      <c r="F161" s="97">
        <v>1827760400</v>
      </c>
      <c r="G161" s="99">
        <v>340873600</v>
      </c>
    </row>
    <row r="162" spans="1:7" x14ac:dyDescent="0.25">
      <c r="A162" s="84" t="s">
        <v>40</v>
      </c>
      <c r="B162" s="93">
        <v>303</v>
      </c>
      <c r="C162" s="81">
        <v>474</v>
      </c>
      <c r="D162" s="96">
        <v>81003454</v>
      </c>
      <c r="E162" s="96">
        <v>5812588</v>
      </c>
      <c r="F162" s="96">
        <v>95631300</v>
      </c>
      <c r="G162" s="98">
        <v>6648000</v>
      </c>
    </row>
    <row r="163" spans="1:7" x14ac:dyDescent="0.25">
      <c r="A163" s="83" t="s">
        <v>40</v>
      </c>
      <c r="B163" s="90">
        <v>306</v>
      </c>
      <c r="C163" s="80">
        <v>27</v>
      </c>
      <c r="D163" s="97">
        <v>9796750</v>
      </c>
      <c r="E163" s="97">
        <v>230015</v>
      </c>
      <c r="F163" s="97">
        <v>13092700</v>
      </c>
      <c r="G163" s="99">
        <v>251500</v>
      </c>
    </row>
    <row r="164" spans="1:7" x14ac:dyDescent="0.25">
      <c r="A164" s="84" t="s">
        <v>40</v>
      </c>
      <c r="B164" s="93">
        <v>311</v>
      </c>
      <c r="C164" s="81">
        <v>895</v>
      </c>
      <c r="D164" s="96">
        <v>631922350</v>
      </c>
      <c r="E164" s="96">
        <v>84942019</v>
      </c>
      <c r="F164" s="96">
        <v>260314100</v>
      </c>
      <c r="G164" s="98">
        <v>63431500</v>
      </c>
    </row>
    <row r="165" spans="1:7" x14ac:dyDescent="0.25">
      <c r="A165" s="83" t="s">
        <v>41</v>
      </c>
      <c r="B165" s="90">
        <v>301</v>
      </c>
      <c r="C165" s="80">
        <v>74</v>
      </c>
      <c r="D165" s="97">
        <v>20842510</v>
      </c>
      <c r="E165" s="97">
        <v>558583</v>
      </c>
      <c r="F165" s="97">
        <v>3637500</v>
      </c>
      <c r="G165" s="99">
        <v>713500</v>
      </c>
    </row>
    <row r="166" spans="1:7" x14ac:dyDescent="0.25">
      <c r="A166" s="84" t="s">
        <v>41</v>
      </c>
      <c r="B166" s="93">
        <v>302</v>
      </c>
      <c r="C166" s="81">
        <v>9567</v>
      </c>
      <c r="D166" s="96">
        <v>2702281800</v>
      </c>
      <c r="E166" s="96">
        <v>220955869</v>
      </c>
      <c r="F166" s="96">
        <v>1986680000</v>
      </c>
      <c r="G166" s="98">
        <v>412027800</v>
      </c>
    </row>
    <row r="167" spans="1:7" x14ac:dyDescent="0.25">
      <c r="A167" s="83" t="s">
        <v>41</v>
      </c>
      <c r="B167" s="90">
        <v>303</v>
      </c>
      <c r="C167" s="80">
        <v>359</v>
      </c>
      <c r="D167" s="97">
        <v>90436658</v>
      </c>
      <c r="E167" s="97">
        <v>6068429</v>
      </c>
      <c r="F167" s="97">
        <v>84488400</v>
      </c>
      <c r="G167" s="99">
        <v>10853700</v>
      </c>
    </row>
    <row r="168" spans="1:7" x14ac:dyDescent="0.25">
      <c r="A168" s="84" t="s">
        <v>41</v>
      </c>
      <c r="B168" s="93">
        <v>306</v>
      </c>
      <c r="C168" s="81">
        <v>61</v>
      </c>
      <c r="D168" s="96">
        <v>52607004</v>
      </c>
      <c r="E168" s="96">
        <v>1039780</v>
      </c>
      <c r="F168" s="96">
        <v>61435600</v>
      </c>
      <c r="G168" s="98">
        <v>2433200</v>
      </c>
    </row>
    <row r="169" spans="1:7" x14ac:dyDescent="0.25">
      <c r="A169" s="83" t="s">
        <v>41</v>
      </c>
      <c r="B169" s="90">
        <v>311</v>
      </c>
      <c r="C169" s="80">
        <v>695</v>
      </c>
      <c r="D169" s="97">
        <v>2044429508</v>
      </c>
      <c r="E169" s="97">
        <v>281877591</v>
      </c>
      <c r="F169" s="97">
        <v>237332700</v>
      </c>
      <c r="G169" s="99">
        <v>101800300</v>
      </c>
    </row>
    <row r="170" spans="1:7" x14ac:dyDescent="0.25">
      <c r="A170" s="84" t="s">
        <v>42</v>
      </c>
      <c r="B170" s="93">
        <v>301</v>
      </c>
      <c r="C170" s="81">
        <v>668</v>
      </c>
      <c r="D170" s="96">
        <v>179009895</v>
      </c>
      <c r="E170" s="96">
        <v>19608032</v>
      </c>
      <c r="F170" s="96">
        <v>52417600</v>
      </c>
      <c r="G170" s="98">
        <v>16871100</v>
      </c>
    </row>
    <row r="171" spans="1:7" x14ac:dyDescent="0.25">
      <c r="A171" s="83" t="s">
        <v>42</v>
      </c>
      <c r="B171" s="90">
        <v>302</v>
      </c>
      <c r="C171" s="80">
        <v>121336</v>
      </c>
      <c r="D171" s="97">
        <v>49364358375</v>
      </c>
      <c r="E171" s="97">
        <v>5960739331</v>
      </c>
      <c r="F171" s="97">
        <v>26191602700</v>
      </c>
      <c r="G171" s="99">
        <v>7394847900</v>
      </c>
    </row>
    <row r="172" spans="1:7" x14ac:dyDescent="0.25">
      <c r="A172" s="84" t="s">
        <v>42</v>
      </c>
      <c r="B172" s="93">
        <v>303</v>
      </c>
      <c r="C172" s="81">
        <v>16469</v>
      </c>
      <c r="D172" s="96">
        <v>5317756128</v>
      </c>
      <c r="E172" s="96">
        <v>719714083</v>
      </c>
      <c r="F172" s="96">
        <v>3547931200</v>
      </c>
      <c r="G172" s="98">
        <v>799106500</v>
      </c>
    </row>
    <row r="173" spans="1:7" x14ac:dyDescent="0.25">
      <c r="A173" s="83" t="s">
        <v>42</v>
      </c>
      <c r="B173" s="90">
        <v>306</v>
      </c>
      <c r="C173" s="80">
        <v>4141</v>
      </c>
      <c r="D173" s="97">
        <v>6439842377</v>
      </c>
      <c r="E173" s="97">
        <v>141780223</v>
      </c>
      <c r="F173" s="97">
        <v>6593331800</v>
      </c>
      <c r="G173" s="99">
        <v>128477300</v>
      </c>
    </row>
    <row r="174" spans="1:7" x14ac:dyDescent="0.25">
      <c r="A174" s="84" t="s">
        <v>42</v>
      </c>
      <c r="B174" s="93">
        <v>311</v>
      </c>
      <c r="C174" s="81">
        <v>8731</v>
      </c>
      <c r="D174" s="96">
        <v>21043403712</v>
      </c>
      <c r="E174" s="96">
        <v>3471208476</v>
      </c>
      <c r="F174" s="96">
        <v>2722415000</v>
      </c>
      <c r="G174" s="98">
        <v>1057555400</v>
      </c>
    </row>
    <row r="175" spans="1:7" x14ac:dyDescent="0.25">
      <c r="A175" s="83" t="s">
        <v>43</v>
      </c>
      <c r="B175" s="90">
        <v>301</v>
      </c>
      <c r="C175" s="80">
        <v>362</v>
      </c>
      <c r="D175" s="97">
        <v>56838132</v>
      </c>
      <c r="E175" s="97">
        <v>4703033</v>
      </c>
      <c r="F175" s="97">
        <v>23113200</v>
      </c>
      <c r="G175" s="99">
        <v>6022700</v>
      </c>
    </row>
    <row r="176" spans="1:7" x14ac:dyDescent="0.25">
      <c r="A176" s="84" t="s">
        <v>43</v>
      </c>
      <c r="B176" s="93">
        <v>302</v>
      </c>
      <c r="C176" s="81">
        <v>23819</v>
      </c>
      <c r="D176" s="96">
        <v>4696875776</v>
      </c>
      <c r="E176" s="96">
        <v>481908435</v>
      </c>
      <c r="F176" s="96">
        <v>3274160100</v>
      </c>
      <c r="G176" s="98">
        <v>817028000</v>
      </c>
    </row>
    <row r="177" spans="1:7" x14ac:dyDescent="0.25">
      <c r="A177" s="83" t="s">
        <v>43</v>
      </c>
      <c r="B177" s="90">
        <v>303</v>
      </c>
      <c r="C177" s="80">
        <v>1381</v>
      </c>
      <c r="D177" s="97">
        <v>251157358</v>
      </c>
      <c r="E177" s="97">
        <v>19621563</v>
      </c>
      <c r="F177" s="97">
        <v>239682000</v>
      </c>
      <c r="G177" s="99">
        <v>31736500</v>
      </c>
    </row>
    <row r="178" spans="1:7" x14ac:dyDescent="0.25">
      <c r="A178" s="84" t="s">
        <v>43</v>
      </c>
      <c r="B178" s="93">
        <v>306</v>
      </c>
      <c r="C178" s="81">
        <v>276</v>
      </c>
      <c r="D178" s="96">
        <v>249184951</v>
      </c>
      <c r="E178" s="96">
        <v>3186262</v>
      </c>
      <c r="F178" s="96">
        <v>260301600</v>
      </c>
      <c r="G178" s="98">
        <v>4697700</v>
      </c>
    </row>
    <row r="179" spans="1:7" x14ac:dyDescent="0.25">
      <c r="A179" s="83" t="s">
        <v>43</v>
      </c>
      <c r="B179" s="90">
        <v>311</v>
      </c>
      <c r="C179" s="80">
        <v>3235</v>
      </c>
      <c r="D179" s="97">
        <v>3311897571</v>
      </c>
      <c r="E179" s="97">
        <v>538995849</v>
      </c>
      <c r="F179" s="97">
        <v>836096900</v>
      </c>
      <c r="G179" s="99">
        <v>314991500</v>
      </c>
    </row>
    <row r="180" spans="1:7" x14ac:dyDescent="0.25">
      <c r="A180" s="84" t="s">
        <v>44</v>
      </c>
      <c r="B180" s="93">
        <v>301</v>
      </c>
      <c r="C180" s="81">
        <v>242</v>
      </c>
      <c r="D180" s="96">
        <v>30915546</v>
      </c>
      <c r="E180" s="96">
        <v>1969700</v>
      </c>
      <c r="F180" s="96">
        <v>13783500</v>
      </c>
      <c r="G180" s="98">
        <v>3734400</v>
      </c>
    </row>
    <row r="181" spans="1:7" x14ac:dyDescent="0.25">
      <c r="A181" s="83" t="s">
        <v>44</v>
      </c>
      <c r="B181" s="90">
        <v>302</v>
      </c>
      <c r="C181" s="80">
        <v>10397</v>
      </c>
      <c r="D181" s="97">
        <v>2154557127</v>
      </c>
      <c r="E181" s="97">
        <v>237180369</v>
      </c>
      <c r="F181" s="97">
        <v>1687505700</v>
      </c>
      <c r="G181" s="99">
        <v>493280500</v>
      </c>
    </row>
    <row r="182" spans="1:7" x14ac:dyDescent="0.25">
      <c r="A182" s="84" t="s">
        <v>44</v>
      </c>
      <c r="B182" s="93">
        <v>303</v>
      </c>
      <c r="C182" s="81">
        <v>555</v>
      </c>
      <c r="D182" s="96">
        <v>80767556</v>
      </c>
      <c r="E182" s="96">
        <v>8005886</v>
      </c>
      <c r="F182" s="96">
        <v>122126100</v>
      </c>
      <c r="G182" s="98">
        <v>13361200</v>
      </c>
    </row>
    <row r="183" spans="1:7" x14ac:dyDescent="0.25">
      <c r="A183" s="83" t="s">
        <v>44</v>
      </c>
      <c r="B183" s="90">
        <v>306</v>
      </c>
      <c r="C183" s="80">
        <v>36</v>
      </c>
      <c r="D183" s="97">
        <v>10956875</v>
      </c>
      <c r="E183" s="97">
        <v>728610</v>
      </c>
      <c r="F183" s="97">
        <v>16901000</v>
      </c>
      <c r="G183" s="99">
        <v>953900</v>
      </c>
    </row>
    <row r="184" spans="1:7" x14ac:dyDescent="0.25">
      <c r="A184" s="84" t="s">
        <v>44</v>
      </c>
      <c r="B184" s="93">
        <v>311</v>
      </c>
      <c r="C184" s="81">
        <v>1268</v>
      </c>
      <c r="D184" s="96">
        <v>1320985092</v>
      </c>
      <c r="E184" s="96">
        <v>175525496</v>
      </c>
      <c r="F184" s="96">
        <v>312073300</v>
      </c>
      <c r="G184" s="98">
        <v>106217200</v>
      </c>
    </row>
    <row r="185" spans="1:7" x14ac:dyDescent="0.25">
      <c r="A185" s="83" t="s">
        <v>45</v>
      </c>
      <c r="B185" s="90">
        <v>301</v>
      </c>
      <c r="C185" s="80">
        <v>422</v>
      </c>
      <c r="D185" s="97">
        <v>72895178</v>
      </c>
      <c r="E185" s="97">
        <v>2544821</v>
      </c>
      <c r="F185" s="97">
        <v>18897400</v>
      </c>
      <c r="G185" s="99">
        <v>4161100</v>
      </c>
    </row>
    <row r="186" spans="1:7" x14ac:dyDescent="0.25">
      <c r="A186" s="84" t="s">
        <v>45</v>
      </c>
      <c r="B186" s="93">
        <v>302</v>
      </c>
      <c r="C186" s="81">
        <v>19951</v>
      </c>
      <c r="D186" s="96">
        <v>4901359491</v>
      </c>
      <c r="E186" s="96">
        <v>487268200</v>
      </c>
      <c r="F186" s="96">
        <v>4130613200</v>
      </c>
      <c r="G186" s="98">
        <v>1051337700</v>
      </c>
    </row>
    <row r="187" spans="1:7" x14ac:dyDescent="0.25">
      <c r="A187" s="83" t="s">
        <v>45</v>
      </c>
      <c r="B187" s="90">
        <v>303</v>
      </c>
      <c r="C187" s="80">
        <v>1357</v>
      </c>
      <c r="D187" s="97">
        <v>291431929</v>
      </c>
      <c r="E187" s="97">
        <v>22406229</v>
      </c>
      <c r="F187" s="97">
        <v>315531800</v>
      </c>
      <c r="G187" s="99">
        <v>41682500</v>
      </c>
    </row>
    <row r="188" spans="1:7" x14ac:dyDescent="0.25">
      <c r="A188" s="84" t="s">
        <v>45</v>
      </c>
      <c r="B188" s="93">
        <v>306</v>
      </c>
      <c r="C188" s="81">
        <v>257</v>
      </c>
      <c r="D188" s="96">
        <v>364783993</v>
      </c>
      <c r="E188" s="96">
        <v>2645987</v>
      </c>
      <c r="F188" s="96">
        <v>354379800</v>
      </c>
      <c r="G188" s="98">
        <v>3281900</v>
      </c>
    </row>
    <row r="189" spans="1:7" x14ac:dyDescent="0.25">
      <c r="A189" s="83" t="s">
        <v>45</v>
      </c>
      <c r="B189" s="90">
        <v>311</v>
      </c>
      <c r="C189" s="80">
        <v>1954</v>
      </c>
      <c r="D189" s="97">
        <v>2254874025</v>
      </c>
      <c r="E189" s="97">
        <v>286295159</v>
      </c>
      <c r="F189" s="97">
        <v>599167000</v>
      </c>
      <c r="G189" s="99">
        <v>205386800</v>
      </c>
    </row>
    <row r="190" spans="1:7" x14ac:dyDescent="0.25">
      <c r="A190" s="84" t="s">
        <v>46</v>
      </c>
      <c r="B190" s="93">
        <v>301</v>
      </c>
      <c r="C190" s="81">
        <v>594</v>
      </c>
      <c r="D190" s="96">
        <v>100163884</v>
      </c>
      <c r="E190" s="96">
        <v>10447277</v>
      </c>
      <c r="F190" s="96">
        <v>39829600</v>
      </c>
      <c r="G190" s="98">
        <v>13122600</v>
      </c>
    </row>
    <row r="191" spans="1:7" x14ac:dyDescent="0.25">
      <c r="A191" s="83" t="s">
        <v>46</v>
      </c>
      <c r="B191" s="90">
        <v>302</v>
      </c>
      <c r="C191" s="80">
        <v>39218</v>
      </c>
      <c r="D191" s="97">
        <v>9369830186</v>
      </c>
      <c r="E191" s="97">
        <v>1118156854</v>
      </c>
      <c r="F191" s="97">
        <v>5841222400</v>
      </c>
      <c r="G191" s="99">
        <v>1635989800</v>
      </c>
    </row>
    <row r="192" spans="1:7" x14ac:dyDescent="0.25">
      <c r="A192" s="84" t="s">
        <v>46</v>
      </c>
      <c r="B192" s="93">
        <v>303</v>
      </c>
      <c r="C192" s="81">
        <v>3408</v>
      </c>
      <c r="D192" s="96">
        <v>640163097</v>
      </c>
      <c r="E192" s="96">
        <v>70827483</v>
      </c>
      <c r="F192" s="96">
        <v>512082200</v>
      </c>
      <c r="G192" s="98">
        <v>93479900</v>
      </c>
    </row>
    <row r="193" spans="1:7" x14ac:dyDescent="0.25">
      <c r="A193" s="83" t="s">
        <v>46</v>
      </c>
      <c r="B193" s="90">
        <v>306</v>
      </c>
      <c r="C193" s="80">
        <v>770</v>
      </c>
      <c r="D193" s="97">
        <v>871141798</v>
      </c>
      <c r="E193" s="97">
        <v>16809465</v>
      </c>
      <c r="F193" s="97">
        <v>900226500</v>
      </c>
      <c r="G193" s="99">
        <v>18819700</v>
      </c>
    </row>
    <row r="194" spans="1:7" x14ac:dyDescent="0.25">
      <c r="A194" s="84" t="s">
        <v>46</v>
      </c>
      <c r="B194" s="93">
        <v>311</v>
      </c>
      <c r="C194" s="81">
        <v>7077</v>
      </c>
      <c r="D194" s="96">
        <v>8638818939</v>
      </c>
      <c r="E194" s="96">
        <v>1425926834</v>
      </c>
      <c r="F194" s="96">
        <v>1920548700</v>
      </c>
      <c r="G194" s="98">
        <v>845055900</v>
      </c>
    </row>
    <row r="195" spans="1:7" x14ac:dyDescent="0.25">
      <c r="A195" s="83" t="s">
        <v>47</v>
      </c>
      <c r="B195" s="90">
        <v>301</v>
      </c>
      <c r="C195" s="80">
        <v>56</v>
      </c>
      <c r="D195" s="97">
        <v>11300616</v>
      </c>
      <c r="E195" s="97">
        <v>752173</v>
      </c>
      <c r="F195" s="97">
        <v>4745700</v>
      </c>
      <c r="G195" s="99">
        <v>1166000</v>
      </c>
    </row>
    <row r="196" spans="1:7" x14ac:dyDescent="0.25">
      <c r="A196" s="84" t="s">
        <v>47</v>
      </c>
      <c r="B196" s="93">
        <v>302</v>
      </c>
      <c r="C196" s="81">
        <v>9004</v>
      </c>
      <c r="D196" s="96">
        <v>2748293535</v>
      </c>
      <c r="E196" s="96">
        <v>313279787</v>
      </c>
      <c r="F196" s="96">
        <v>1947613300</v>
      </c>
      <c r="G196" s="98">
        <v>504479400</v>
      </c>
    </row>
    <row r="197" spans="1:7" x14ac:dyDescent="0.25">
      <c r="A197" s="83" t="s">
        <v>47</v>
      </c>
      <c r="B197" s="90">
        <v>303</v>
      </c>
      <c r="C197" s="80">
        <v>701</v>
      </c>
      <c r="D197" s="97">
        <v>174126840</v>
      </c>
      <c r="E197" s="97">
        <v>16107526</v>
      </c>
      <c r="F197" s="97">
        <v>154819000</v>
      </c>
      <c r="G197" s="99">
        <v>24063200</v>
      </c>
    </row>
    <row r="198" spans="1:7" x14ac:dyDescent="0.25">
      <c r="A198" s="84" t="s">
        <v>47</v>
      </c>
      <c r="B198" s="93">
        <v>306</v>
      </c>
      <c r="C198" s="81">
        <v>182</v>
      </c>
      <c r="D198" s="96">
        <v>446823843</v>
      </c>
      <c r="E198" s="96">
        <v>2679744</v>
      </c>
      <c r="F198" s="96">
        <v>428066900</v>
      </c>
      <c r="G198" s="98">
        <v>2793100</v>
      </c>
    </row>
    <row r="199" spans="1:7" x14ac:dyDescent="0.25">
      <c r="A199" s="83" t="s">
        <v>47</v>
      </c>
      <c r="B199" s="90">
        <v>311</v>
      </c>
      <c r="C199" s="80">
        <v>854</v>
      </c>
      <c r="D199" s="97">
        <v>1189052423</v>
      </c>
      <c r="E199" s="97">
        <v>237420331</v>
      </c>
      <c r="F199" s="97">
        <v>273476000</v>
      </c>
      <c r="G199" s="99">
        <v>94399800</v>
      </c>
    </row>
    <row r="200" spans="1:7" x14ac:dyDescent="0.25">
      <c r="A200" s="84" t="s">
        <v>48</v>
      </c>
      <c r="B200" s="93">
        <v>301</v>
      </c>
      <c r="C200" s="81">
        <v>714</v>
      </c>
      <c r="D200" s="96">
        <v>174472292</v>
      </c>
      <c r="E200" s="96">
        <v>14558513</v>
      </c>
      <c r="F200" s="96">
        <v>58273700</v>
      </c>
      <c r="G200" s="98">
        <v>13606900</v>
      </c>
    </row>
    <row r="201" spans="1:7" x14ac:dyDescent="0.25">
      <c r="A201" s="83" t="s">
        <v>48</v>
      </c>
      <c r="B201" s="90">
        <v>302</v>
      </c>
      <c r="C201" s="80">
        <v>144991</v>
      </c>
      <c r="D201" s="97">
        <v>44084928591</v>
      </c>
      <c r="E201" s="97">
        <v>5516500203</v>
      </c>
      <c r="F201" s="97">
        <v>32770963000</v>
      </c>
      <c r="G201" s="99">
        <v>10666948600</v>
      </c>
    </row>
    <row r="202" spans="1:7" x14ac:dyDescent="0.25">
      <c r="A202" s="84" t="s">
        <v>48</v>
      </c>
      <c r="B202" s="93">
        <v>303</v>
      </c>
      <c r="C202" s="81">
        <v>7289</v>
      </c>
      <c r="D202" s="96">
        <v>2238774923</v>
      </c>
      <c r="E202" s="96">
        <v>119035933</v>
      </c>
      <c r="F202" s="96">
        <v>2107245700</v>
      </c>
      <c r="G202" s="98">
        <v>206781400</v>
      </c>
    </row>
    <row r="203" spans="1:7" x14ac:dyDescent="0.25">
      <c r="A203" s="83" t="s">
        <v>48</v>
      </c>
      <c r="B203" s="90">
        <v>306</v>
      </c>
      <c r="C203" s="80">
        <v>2664</v>
      </c>
      <c r="D203" s="97">
        <v>8420544274</v>
      </c>
      <c r="E203" s="97">
        <v>23496694</v>
      </c>
      <c r="F203" s="97">
        <v>7483289000</v>
      </c>
      <c r="G203" s="99">
        <v>29078900</v>
      </c>
    </row>
    <row r="204" spans="1:7" x14ac:dyDescent="0.25">
      <c r="A204" s="84" t="s">
        <v>48</v>
      </c>
      <c r="B204" s="93">
        <v>311</v>
      </c>
      <c r="C204" s="81">
        <v>5617</v>
      </c>
      <c r="D204" s="96">
        <v>5310915523</v>
      </c>
      <c r="E204" s="96">
        <v>855301928</v>
      </c>
      <c r="F204" s="96">
        <v>1833525600</v>
      </c>
      <c r="G204" s="98">
        <v>699498800</v>
      </c>
    </row>
    <row r="205" spans="1:7" x14ac:dyDescent="0.25">
      <c r="A205" s="83" t="s">
        <v>49</v>
      </c>
      <c r="B205" s="90">
        <v>301</v>
      </c>
      <c r="C205" s="80">
        <v>72</v>
      </c>
      <c r="D205" s="97">
        <v>11223149</v>
      </c>
      <c r="E205" s="97">
        <v>317891</v>
      </c>
      <c r="F205" s="97">
        <v>2473900</v>
      </c>
      <c r="G205" s="99">
        <v>345800</v>
      </c>
    </row>
    <row r="206" spans="1:7" x14ac:dyDescent="0.25">
      <c r="A206" s="84" t="s">
        <v>49</v>
      </c>
      <c r="B206" s="93">
        <v>302</v>
      </c>
      <c r="C206" s="81">
        <v>3173</v>
      </c>
      <c r="D206" s="96">
        <v>675555735</v>
      </c>
      <c r="E206" s="96">
        <v>74283810</v>
      </c>
      <c r="F206" s="96">
        <v>522710600</v>
      </c>
      <c r="G206" s="98">
        <v>154494200</v>
      </c>
    </row>
    <row r="207" spans="1:7" x14ac:dyDescent="0.25">
      <c r="A207" s="83" t="s">
        <v>49</v>
      </c>
      <c r="B207" s="90">
        <v>303</v>
      </c>
      <c r="C207" s="80">
        <v>107</v>
      </c>
      <c r="D207" s="97">
        <v>21830989</v>
      </c>
      <c r="E207" s="97">
        <v>2867528</v>
      </c>
      <c r="F207" s="97">
        <v>20261200</v>
      </c>
      <c r="G207" s="99">
        <v>5541400</v>
      </c>
    </row>
    <row r="208" spans="1:7" x14ac:dyDescent="0.25">
      <c r="A208" s="84" t="s">
        <v>49</v>
      </c>
      <c r="B208" s="93">
        <v>306</v>
      </c>
      <c r="C208" s="81">
        <v>20</v>
      </c>
      <c r="D208" s="96">
        <v>4395953</v>
      </c>
      <c r="E208" s="96">
        <v>489670</v>
      </c>
      <c r="F208" s="96">
        <v>7647000</v>
      </c>
      <c r="G208" s="98">
        <v>690000</v>
      </c>
    </row>
    <row r="209" spans="1:7" x14ac:dyDescent="0.25">
      <c r="A209" s="83" t="s">
        <v>49</v>
      </c>
      <c r="B209" s="90">
        <v>311</v>
      </c>
      <c r="C209" s="80">
        <v>397</v>
      </c>
      <c r="D209" s="97">
        <v>384435737</v>
      </c>
      <c r="E209" s="97">
        <v>64580366</v>
      </c>
      <c r="F209" s="97">
        <v>106796300</v>
      </c>
      <c r="G209" s="99">
        <v>42561100</v>
      </c>
    </row>
    <row r="210" spans="1:7" x14ac:dyDescent="0.25">
      <c r="A210" s="84" t="s">
        <v>50</v>
      </c>
      <c r="B210" s="93">
        <v>301</v>
      </c>
      <c r="C210" s="81">
        <v>269</v>
      </c>
      <c r="D210" s="96">
        <v>42021033</v>
      </c>
      <c r="E210" s="96">
        <v>2867028</v>
      </c>
      <c r="F210" s="96">
        <v>19122500</v>
      </c>
      <c r="G210" s="98">
        <v>4633100</v>
      </c>
    </row>
    <row r="211" spans="1:7" x14ac:dyDescent="0.25">
      <c r="A211" s="83" t="s">
        <v>50</v>
      </c>
      <c r="B211" s="90">
        <v>302</v>
      </c>
      <c r="C211" s="80">
        <v>21742</v>
      </c>
      <c r="D211" s="97">
        <v>5510902316</v>
      </c>
      <c r="E211" s="97">
        <v>612337382</v>
      </c>
      <c r="F211" s="97">
        <v>3985473400</v>
      </c>
      <c r="G211" s="99">
        <v>1176293000</v>
      </c>
    </row>
    <row r="212" spans="1:7" x14ac:dyDescent="0.25">
      <c r="A212" s="84" t="s">
        <v>50</v>
      </c>
      <c r="B212" s="93">
        <v>303</v>
      </c>
      <c r="C212" s="81">
        <v>1553</v>
      </c>
      <c r="D212" s="96">
        <v>273199755</v>
      </c>
      <c r="E212" s="96">
        <v>21512861</v>
      </c>
      <c r="F212" s="96">
        <v>305421300</v>
      </c>
      <c r="G212" s="98">
        <v>42734200</v>
      </c>
    </row>
    <row r="213" spans="1:7" x14ac:dyDescent="0.25">
      <c r="A213" s="83" t="s">
        <v>50</v>
      </c>
      <c r="B213" s="90">
        <v>306</v>
      </c>
      <c r="C213" s="80">
        <v>225</v>
      </c>
      <c r="D213" s="97">
        <v>235730839</v>
      </c>
      <c r="E213" s="97">
        <v>4612444</v>
      </c>
      <c r="F213" s="97">
        <v>241180700</v>
      </c>
      <c r="G213" s="99">
        <v>3884500</v>
      </c>
    </row>
    <row r="214" spans="1:7" x14ac:dyDescent="0.25">
      <c r="A214" s="84" t="s">
        <v>50</v>
      </c>
      <c r="B214" s="93">
        <v>311</v>
      </c>
      <c r="C214" s="81">
        <v>3122</v>
      </c>
      <c r="D214" s="96">
        <v>3368310764</v>
      </c>
      <c r="E214" s="96">
        <v>651949724</v>
      </c>
      <c r="F214" s="96">
        <v>961458200</v>
      </c>
      <c r="G214" s="98">
        <v>363847500</v>
      </c>
    </row>
    <row r="215" spans="1:7" x14ac:dyDescent="0.25">
      <c r="A215" s="83" t="s">
        <v>51</v>
      </c>
      <c r="B215" s="90">
        <v>301</v>
      </c>
      <c r="C215" s="80">
        <v>3147</v>
      </c>
      <c r="D215" s="97">
        <v>455237252</v>
      </c>
      <c r="E215" s="97">
        <v>56289560</v>
      </c>
      <c r="F215" s="97">
        <v>248279000</v>
      </c>
      <c r="G215" s="99">
        <v>109072900</v>
      </c>
    </row>
    <row r="216" spans="1:7" x14ac:dyDescent="0.25">
      <c r="A216" s="84" t="s">
        <v>51</v>
      </c>
      <c r="B216" s="93">
        <v>302</v>
      </c>
      <c r="C216" s="81">
        <v>660053</v>
      </c>
      <c r="D216" s="96">
        <v>181485699387</v>
      </c>
      <c r="E216" s="96">
        <v>23945932794</v>
      </c>
      <c r="F216" s="96">
        <v>135930289600</v>
      </c>
      <c r="G216" s="98">
        <v>50650020900</v>
      </c>
    </row>
    <row r="217" spans="1:7" x14ac:dyDescent="0.25">
      <c r="A217" s="83" t="s">
        <v>51</v>
      </c>
      <c r="B217" s="90">
        <v>303</v>
      </c>
      <c r="C217" s="80">
        <v>21559</v>
      </c>
      <c r="D217" s="97">
        <v>3452237428</v>
      </c>
      <c r="E217" s="97">
        <v>430595867</v>
      </c>
      <c r="F217" s="97">
        <v>5016230200</v>
      </c>
      <c r="G217" s="99">
        <v>695473700</v>
      </c>
    </row>
    <row r="218" spans="1:7" x14ac:dyDescent="0.25">
      <c r="A218" s="84" t="s">
        <v>51</v>
      </c>
      <c r="B218" s="93">
        <v>306</v>
      </c>
      <c r="C218" s="81">
        <v>3982</v>
      </c>
      <c r="D218" s="96">
        <v>4894385024</v>
      </c>
      <c r="E218" s="96">
        <v>64912997</v>
      </c>
      <c r="F218" s="96">
        <v>4926849300</v>
      </c>
      <c r="G218" s="98">
        <v>82282500</v>
      </c>
    </row>
    <row r="219" spans="1:7" x14ac:dyDescent="0.25">
      <c r="A219" s="83" t="s">
        <v>51</v>
      </c>
      <c r="B219" s="90">
        <v>311</v>
      </c>
      <c r="C219" s="80">
        <v>29447</v>
      </c>
      <c r="D219" s="97">
        <v>38340954673</v>
      </c>
      <c r="E219" s="97">
        <v>6528744135</v>
      </c>
      <c r="F219" s="97">
        <v>8877519200</v>
      </c>
      <c r="G219" s="99">
        <v>4299344400</v>
      </c>
    </row>
    <row r="220" spans="1:7" x14ac:dyDescent="0.25">
      <c r="A220" s="84" t="s">
        <v>52</v>
      </c>
      <c r="B220" s="93">
        <v>301</v>
      </c>
      <c r="C220" s="81">
        <v>23</v>
      </c>
      <c r="D220" s="96">
        <v>3672704</v>
      </c>
      <c r="E220" s="96">
        <v>462538</v>
      </c>
      <c r="F220" s="96">
        <v>2183100</v>
      </c>
      <c r="G220" s="98">
        <v>693800</v>
      </c>
    </row>
    <row r="221" spans="1:7" x14ac:dyDescent="0.25">
      <c r="A221" s="83" t="s">
        <v>52</v>
      </c>
      <c r="B221" s="90">
        <v>302</v>
      </c>
      <c r="C221" s="80">
        <v>3156</v>
      </c>
      <c r="D221" s="97">
        <v>1014529163</v>
      </c>
      <c r="E221" s="97">
        <v>126292064</v>
      </c>
      <c r="F221" s="97">
        <v>656264900</v>
      </c>
      <c r="G221" s="99">
        <v>230385400</v>
      </c>
    </row>
    <row r="222" spans="1:7" x14ac:dyDescent="0.25">
      <c r="A222" s="84" t="s">
        <v>52</v>
      </c>
      <c r="B222" s="93">
        <v>303</v>
      </c>
      <c r="C222" s="81">
        <v>134</v>
      </c>
      <c r="D222" s="96">
        <v>33682075</v>
      </c>
      <c r="E222" s="96">
        <v>2337946</v>
      </c>
      <c r="F222" s="96">
        <v>30493000</v>
      </c>
      <c r="G222" s="98">
        <v>4789300</v>
      </c>
    </row>
    <row r="223" spans="1:7" x14ac:dyDescent="0.25">
      <c r="A223" s="83" t="s">
        <v>52</v>
      </c>
      <c r="B223" s="90">
        <v>306</v>
      </c>
      <c r="C223" s="80">
        <v>63</v>
      </c>
      <c r="D223" s="97">
        <v>102698670</v>
      </c>
      <c r="E223" s="97">
        <v>586464</v>
      </c>
      <c r="F223" s="97">
        <v>99598000</v>
      </c>
      <c r="G223" s="99">
        <v>1063600</v>
      </c>
    </row>
    <row r="224" spans="1:7" x14ac:dyDescent="0.25">
      <c r="A224" s="84" t="s">
        <v>52</v>
      </c>
      <c r="B224" s="93">
        <v>311</v>
      </c>
      <c r="C224" s="81">
        <v>245</v>
      </c>
      <c r="D224" s="96">
        <v>563067818</v>
      </c>
      <c r="E224" s="96">
        <v>57646496</v>
      </c>
      <c r="F224" s="96">
        <v>91933800</v>
      </c>
      <c r="G224" s="98">
        <v>28626600</v>
      </c>
    </row>
    <row r="225" spans="1:7" x14ac:dyDescent="0.25">
      <c r="A225" s="83" t="s">
        <v>53</v>
      </c>
      <c r="B225" s="90">
        <v>301</v>
      </c>
      <c r="C225" s="80">
        <v>298</v>
      </c>
      <c r="D225" s="97">
        <v>60829609</v>
      </c>
      <c r="E225" s="97">
        <v>5008759</v>
      </c>
      <c r="F225" s="97">
        <v>24607300</v>
      </c>
      <c r="G225" s="99">
        <v>5633200</v>
      </c>
    </row>
    <row r="226" spans="1:7" x14ac:dyDescent="0.25">
      <c r="A226" s="84" t="s">
        <v>53</v>
      </c>
      <c r="B226" s="93">
        <v>302</v>
      </c>
      <c r="C226" s="81">
        <v>85664</v>
      </c>
      <c r="D226" s="96">
        <v>23577563271</v>
      </c>
      <c r="E226" s="96">
        <v>2897161841</v>
      </c>
      <c r="F226" s="96">
        <v>17973115100</v>
      </c>
      <c r="G226" s="98">
        <v>5452574600</v>
      </c>
    </row>
    <row r="227" spans="1:7" x14ac:dyDescent="0.25">
      <c r="A227" s="83" t="s">
        <v>53</v>
      </c>
      <c r="B227" s="90">
        <v>303</v>
      </c>
      <c r="C227" s="80">
        <v>4396</v>
      </c>
      <c r="D227" s="97">
        <v>925509063</v>
      </c>
      <c r="E227" s="97">
        <v>83589986</v>
      </c>
      <c r="F227" s="97">
        <v>1082982000</v>
      </c>
      <c r="G227" s="99">
        <v>158007400</v>
      </c>
    </row>
    <row r="228" spans="1:7" x14ac:dyDescent="0.25">
      <c r="A228" s="84" t="s">
        <v>53</v>
      </c>
      <c r="B228" s="93">
        <v>306</v>
      </c>
      <c r="C228" s="81">
        <v>1442</v>
      </c>
      <c r="D228" s="96">
        <v>2657674209</v>
      </c>
      <c r="E228" s="96">
        <v>14896752</v>
      </c>
      <c r="F228" s="96">
        <v>2531019600</v>
      </c>
      <c r="G228" s="98">
        <v>18101200</v>
      </c>
    </row>
    <row r="229" spans="1:7" x14ac:dyDescent="0.25">
      <c r="A229" s="83" t="s">
        <v>53</v>
      </c>
      <c r="B229" s="90">
        <v>311</v>
      </c>
      <c r="C229" s="80">
        <v>3773</v>
      </c>
      <c r="D229" s="97">
        <v>4598897926</v>
      </c>
      <c r="E229" s="97">
        <v>639910654</v>
      </c>
      <c r="F229" s="97">
        <v>1152412100</v>
      </c>
      <c r="G229" s="99">
        <v>404624400</v>
      </c>
    </row>
    <row r="230" spans="1:7" x14ac:dyDescent="0.25">
      <c r="A230" s="84" t="s">
        <v>54</v>
      </c>
      <c r="B230" s="93">
        <v>301</v>
      </c>
      <c r="C230" s="81">
        <v>46</v>
      </c>
      <c r="D230" s="96">
        <v>8713662</v>
      </c>
      <c r="E230" s="96">
        <v>508100</v>
      </c>
      <c r="F230" s="96">
        <v>2365500</v>
      </c>
      <c r="G230" s="98">
        <v>530800</v>
      </c>
    </row>
    <row r="231" spans="1:7" x14ac:dyDescent="0.25">
      <c r="A231" s="83" t="s">
        <v>54</v>
      </c>
      <c r="B231" s="90">
        <v>302</v>
      </c>
      <c r="C231" s="80">
        <v>2282</v>
      </c>
      <c r="D231" s="97">
        <v>555475713</v>
      </c>
      <c r="E231" s="97">
        <v>57721026</v>
      </c>
      <c r="F231" s="97">
        <v>387323500</v>
      </c>
      <c r="G231" s="99">
        <v>100591700</v>
      </c>
    </row>
    <row r="232" spans="1:7" x14ac:dyDescent="0.25">
      <c r="A232" s="84" t="s">
        <v>54</v>
      </c>
      <c r="B232" s="93">
        <v>303</v>
      </c>
      <c r="C232" s="81">
        <v>348</v>
      </c>
      <c r="D232" s="96">
        <v>83886157</v>
      </c>
      <c r="E232" s="96">
        <v>7114791</v>
      </c>
      <c r="F232" s="96">
        <v>60057800</v>
      </c>
      <c r="G232" s="98">
        <v>8661300</v>
      </c>
    </row>
    <row r="233" spans="1:7" x14ac:dyDescent="0.25">
      <c r="A233" s="83" t="s">
        <v>54</v>
      </c>
      <c r="B233" s="90">
        <v>306</v>
      </c>
      <c r="C233" s="80">
        <v>59</v>
      </c>
      <c r="D233" s="97">
        <v>22313333</v>
      </c>
      <c r="E233" s="97">
        <v>902780</v>
      </c>
      <c r="F233" s="97">
        <v>21619200</v>
      </c>
      <c r="G233" s="99">
        <v>911500</v>
      </c>
    </row>
    <row r="234" spans="1:7" x14ac:dyDescent="0.25">
      <c r="A234" s="84" t="s">
        <v>54</v>
      </c>
      <c r="B234" s="93">
        <v>311</v>
      </c>
      <c r="C234" s="81">
        <v>597</v>
      </c>
      <c r="D234" s="96">
        <v>534129173</v>
      </c>
      <c r="E234" s="96">
        <v>82370728</v>
      </c>
      <c r="F234" s="96">
        <v>142386200</v>
      </c>
      <c r="G234" s="98">
        <v>49461600</v>
      </c>
    </row>
    <row r="235" spans="1:7" x14ac:dyDescent="0.25">
      <c r="A235" s="83" t="s">
        <v>55</v>
      </c>
      <c r="B235" s="90">
        <v>301</v>
      </c>
      <c r="C235" s="80">
        <v>637</v>
      </c>
      <c r="D235" s="97">
        <v>98291865</v>
      </c>
      <c r="E235" s="97">
        <v>4865473</v>
      </c>
      <c r="F235" s="97">
        <v>40437900</v>
      </c>
      <c r="G235" s="99">
        <v>10961900</v>
      </c>
    </row>
    <row r="236" spans="1:7" x14ac:dyDescent="0.25">
      <c r="A236" s="84" t="s">
        <v>55</v>
      </c>
      <c r="B236" s="93">
        <v>302</v>
      </c>
      <c r="C236" s="81">
        <v>26788</v>
      </c>
      <c r="D236" s="96">
        <v>6856029470</v>
      </c>
      <c r="E236" s="96">
        <v>670570535</v>
      </c>
      <c r="F236" s="96">
        <v>5498770400</v>
      </c>
      <c r="G236" s="98">
        <v>1314521300</v>
      </c>
    </row>
    <row r="237" spans="1:7" x14ac:dyDescent="0.25">
      <c r="A237" s="83" t="s">
        <v>55</v>
      </c>
      <c r="B237" s="90">
        <v>303</v>
      </c>
      <c r="C237" s="80">
        <v>1379</v>
      </c>
      <c r="D237" s="97">
        <v>375147859</v>
      </c>
      <c r="E237" s="97">
        <v>26645555</v>
      </c>
      <c r="F237" s="97">
        <v>370394900</v>
      </c>
      <c r="G237" s="99">
        <v>46552300</v>
      </c>
    </row>
    <row r="238" spans="1:7" x14ac:dyDescent="0.25">
      <c r="A238" s="84" t="s">
        <v>55</v>
      </c>
      <c r="B238" s="93">
        <v>306</v>
      </c>
      <c r="C238" s="81">
        <v>340</v>
      </c>
      <c r="D238" s="96">
        <v>364824504</v>
      </c>
      <c r="E238" s="96">
        <v>5128870</v>
      </c>
      <c r="F238" s="96">
        <v>380213200</v>
      </c>
      <c r="G238" s="98">
        <v>7490800</v>
      </c>
    </row>
    <row r="239" spans="1:7" x14ac:dyDescent="0.25">
      <c r="A239" s="83" t="s">
        <v>55</v>
      </c>
      <c r="B239" s="90">
        <v>311</v>
      </c>
      <c r="C239" s="80">
        <v>2964</v>
      </c>
      <c r="D239" s="97">
        <v>4039401284</v>
      </c>
      <c r="E239" s="97">
        <v>642373121</v>
      </c>
      <c r="F239" s="97">
        <v>901292200</v>
      </c>
      <c r="G239" s="99">
        <v>357829400</v>
      </c>
    </row>
    <row r="240" spans="1:7" x14ac:dyDescent="0.25">
      <c r="A240" s="84" t="s">
        <v>56</v>
      </c>
      <c r="B240" s="93">
        <v>301</v>
      </c>
      <c r="C240" s="81">
        <v>150</v>
      </c>
      <c r="D240" s="96">
        <v>27424110</v>
      </c>
      <c r="E240" s="96">
        <v>2109496</v>
      </c>
      <c r="F240" s="96">
        <v>8889800</v>
      </c>
      <c r="G240" s="98">
        <v>2465300</v>
      </c>
    </row>
    <row r="241" spans="1:7" x14ac:dyDescent="0.25">
      <c r="A241" s="83" t="s">
        <v>56</v>
      </c>
      <c r="B241" s="90">
        <v>302</v>
      </c>
      <c r="C241" s="80">
        <v>10524</v>
      </c>
      <c r="D241" s="97">
        <v>2375718122</v>
      </c>
      <c r="E241" s="97">
        <v>253391993</v>
      </c>
      <c r="F241" s="97">
        <v>1597526000</v>
      </c>
      <c r="G241" s="99">
        <v>427981200</v>
      </c>
    </row>
    <row r="242" spans="1:7" x14ac:dyDescent="0.25">
      <c r="A242" s="84" t="s">
        <v>56</v>
      </c>
      <c r="B242" s="93">
        <v>303</v>
      </c>
      <c r="C242" s="81">
        <v>813</v>
      </c>
      <c r="D242" s="96">
        <v>165750223</v>
      </c>
      <c r="E242" s="96">
        <v>16262347</v>
      </c>
      <c r="F242" s="96">
        <v>154532700</v>
      </c>
      <c r="G242" s="98">
        <v>24681100</v>
      </c>
    </row>
    <row r="243" spans="1:7" x14ac:dyDescent="0.25">
      <c r="A243" s="83" t="s">
        <v>56</v>
      </c>
      <c r="B243" s="90">
        <v>306</v>
      </c>
      <c r="C243" s="80">
        <v>137</v>
      </c>
      <c r="D243" s="97">
        <v>93637670</v>
      </c>
      <c r="E243" s="97">
        <v>3039092</v>
      </c>
      <c r="F243" s="97">
        <v>105986500</v>
      </c>
      <c r="G243" s="99">
        <v>3073200</v>
      </c>
    </row>
    <row r="244" spans="1:7" x14ac:dyDescent="0.25">
      <c r="A244" s="84" t="s">
        <v>56</v>
      </c>
      <c r="B244" s="93">
        <v>311</v>
      </c>
      <c r="C244" s="81">
        <v>1043</v>
      </c>
      <c r="D244" s="96">
        <v>1453304887</v>
      </c>
      <c r="E244" s="96">
        <v>273675679</v>
      </c>
      <c r="F244" s="96">
        <v>266886000</v>
      </c>
      <c r="G244" s="98">
        <v>98872200</v>
      </c>
    </row>
    <row r="245" spans="1:7" x14ac:dyDescent="0.25">
      <c r="A245" s="83" t="s">
        <v>57</v>
      </c>
      <c r="B245" s="90">
        <v>301</v>
      </c>
      <c r="C245" s="80">
        <v>220</v>
      </c>
      <c r="D245" s="97">
        <v>32550458</v>
      </c>
      <c r="E245" s="97">
        <v>2832706</v>
      </c>
      <c r="F245" s="97">
        <v>16404300</v>
      </c>
      <c r="G245" s="99">
        <v>4927600</v>
      </c>
    </row>
    <row r="246" spans="1:7" x14ac:dyDescent="0.25">
      <c r="A246" s="84" t="s">
        <v>57</v>
      </c>
      <c r="B246" s="93">
        <v>302</v>
      </c>
      <c r="C246" s="81">
        <v>12313</v>
      </c>
      <c r="D246" s="96">
        <v>2168011749</v>
      </c>
      <c r="E246" s="96">
        <v>177547585</v>
      </c>
      <c r="F246" s="96">
        <v>1301287100</v>
      </c>
      <c r="G246" s="98">
        <v>262198800</v>
      </c>
    </row>
    <row r="247" spans="1:7" x14ac:dyDescent="0.25">
      <c r="A247" s="83" t="s">
        <v>57</v>
      </c>
      <c r="B247" s="90">
        <v>303</v>
      </c>
      <c r="C247" s="80">
        <v>388</v>
      </c>
      <c r="D247" s="97">
        <v>69753257</v>
      </c>
      <c r="E247" s="97">
        <v>4040857</v>
      </c>
      <c r="F247" s="97">
        <v>50119700</v>
      </c>
      <c r="G247" s="99">
        <v>4451000</v>
      </c>
    </row>
    <row r="248" spans="1:7" x14ac:dyDescent="0.25">
      <c r="A248" s="84" t="s">
        <v>57</v>
      </c>
      <c r="B248" s="93">
        <v>306</v>
      </c>
      <c r="C248" s="81">
        <v>62</v>
      </c>
      <c r="D248" s="96">
        <v>13119048</v>
      </c>
      <c r="E248" s="96">
        <v>662481</v>
      </c>
      <c r="F248" s="96">
        <v>18053600</v>
      </c>
      <c r="G248" s="98">
        <v>1005200</v>
      </c>
    </row>
    <row r="249" spans="1:7" x14ac:dyDescent="0.25">
      <c r="A249" s="83" t="s">
        <v>57</v>
      </c>
      <c r="B249" s="90">
        <v>311</v>
      </c>
      <c r="C249" s="80">
        <v>1753</v>
      </c>
      <c r="D249" s="97">
        <v>1113793067</v>
      </c>
      <c r="E249" s="97">
        <v>159938760</v>
      </c>
      <c r="F249" s="97">
        <v>434454500</v>
      </c>
      <c r="G249" s="99">
        <v>182871400</v>
      </c>
    </row>
    <row r="250" spans="1:7" x14ac:dyDescent="0.25">
      <c r="A250" s="84" t="s">
        <v>58</v>
      </c>
      <c r="B250" s="93">
        <v>301</v>
      </c>
      <c r="C250" s="81">
        <v>29</v>
      </c>
      <c r="D250" s="96">
        <v>7866649</v>
      </c>
      <c r="E250" s="96">
        <v>517700</v>
      </c>
      <c r="F250" s="96">
        <v>2411600</v>
      </c>
      <c r="G250" s="98">
        <v>485000</v>
      </c>
    </row>
    <row r="251" spans="1:7" x14ac:dyDescent="0.25">
      <c r="A251" s="83" t="s">
        <v>58</v>
      </c>
      <c r="B251" s="90">
        <v>302</v>
      </c>
      <c r="C251" s="80">
        <v>1571</v>
      </c>
      <c r="D251" s="97">
        <v>438134203</v>
      </c>
      <c r="E251" s="97">
        <v>52664564</v>
      </c>
      <c r="F251" s="97">
        <v>309482200</v>
      </c>
      <c r="G251" s="99">
        <v>95683400</v>
      </c>
    </row>
    <row r="252" spans="1:7" x14ac:dyDescent="0.25">
      <c r="A252" s="84" t="s">
        <v>58</v>
      </c>
      <c r="B252" s="93">
        <v>303</v>
      </c>
      <c r="C252" s="81">
        <v>71</v>
      </c>
      <c r="D252" s="96">
        <v>16182587</v>
      </c>
      <c r="E252" s="96">
        <v>2118040</v>
      </c>
      <c r="F252" s="96">
        <v>16872800</v>
      </c>
      <c r="G252" s="98">
        <v>3284000</v>
      </c>
    </row>
    <row r="253" spans="1:7" x14ac:dyDescent="0.25">
      <c r="A253" s="83" t="s">
        <v>58</v>
      </c>
      <c r="B253" s="90">
        <v>306</v>
      </c>
      <c r="C253" s="80">
        <v>13</v>
      </c>
      <c r="D253" s="97">
        <v>5441208</v>
      </c>
      <c r="E253" s="97">
        <v>136792</v>
      </c>
      <c r="F253" s="97">
        <v>8250000</v>
      </c>
      <c r="G253" s="99">
        <v>260000</v>
      </c>
    </row>
    <row r="254" spans="1:7" x14ac:dyDescent="0.25">
      <c r="A254" s="84" t="s">
        <v>58</v>
      </c>
      <c r="B254" s="93">
        <v>311</v>
      </c>
      <c r="C254" s="81">
        <v>143</v>
      </c>
      <c r="D254" s="96">
        <v>173788939</v>
      </c>
      <c r="E254" s="96">
        <v>21528519</v>
      </c>
      <c r="F254" s="96">
        <v>38585700</v>
      </c>
      <c r="G254" s="98">
        <v>14000000</v>
      </c>
    </row>
    <row r="255" spans="1:7" x14ac:dyDescent="0.25">
      <c r="A255" s="18" t="s">
        <v>60</v>
      </c>
      <c r="B255" s="17"/>
      <c r="C255" s="12">
        <v>4084129</v>
      </c>
      <c r="D255" s="100">
        <v>1523256340265</v>
      </c>
      <c r="E255" s="100">
        <v>173374200197</v>
      </c>
      <c r="F255" s="100">
        <v>1030115952000</v>
      </c>
      <c r="G255" s="101">
        <v>263478435000</v>
      </c>
    </row>
  </sheetData>
  <pageMargins left="0.7" right="0.7" top="0.75" bottom="0.75" header="0.3" footer="0.3"/>
  <pageSetup scale="72" orientation="portrait" r:id="rId1"/>
  <rowBreaks count="4" manualBreakCount="4">
    <brk id="49" max="16383" man="1"/>
    <brk id="104" max="16383" man="1"/>
    <brk id="154" max="16383" man="1"/>
    <brk id="19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showGridLines="0" zoomScaleNormal="100" zoomScaleSheetLayoutView="100" workbookViewId="0">
      <selection activeCell="F1" sqref="F1"/>
    </sheetView>
  </sheetViews>
  <sheetFormatPr defaultRowHeight="15" x14ac:dyDescent="0.25"/>
  <cols>
    <col min="1" max="1" width="19.5703125" customWidth="1"/>
    <col min="2" max="2" width="10.7109375" bestFit="1" customWidth="1"/>
    <col min="3" max="3" width="15" bestFit="1" customWidth="1"/>
    <col min="4" max="4" width="14.28515625" bestFit="1" customWidth="1"/>
  </cols>
  <sheetData>
    <row r="1" spans="1:4" ht="20.45" x14ac:dyDescent="0.35">
      <c r="A1" s="20" t="s">
        <v>176</v>
      </c>
      <c r="B1" s="19"/>
      <c r="C1" s="19"/>
      <c r="D1" s="19"/>
    </row>
    <row r="2" spans="1:4" ht="15.6" x14ac:dyDescent="0.3">
      <c r="A2" s="21" t="s">
        <v>175</v>
      </c>
      <c r="B2" s="19"/>
      <c r="C2" s="19"/>
      <c r="D2" s="19"/>
    </row>
    <row r="3" spans="1:4" x14ac:dyDescent="0.25">
      <c r="A3" s="22" t="s">
        <v>148</v>
      </c>
      <c r="B3" s="19"/>
      <c r="C3" s="19"/>
      <c r="D3" s="19"/>
    </row>
    <row r="4" spans="1:4" ht="15" customHeight="1" x14ac:dyDescent="0.25">
      <c r="A4" s="156" t="s">
        <v>2</v>
      </c>
      <c r="B4" s="156"/>
      <c r="C4" s="156"/>
      <c r="D4" s="156"/>
    </row>
    <row r="5" spans="1:4" x14ac:dyDescent="0.25">
      <c r="A5" s="22" t="s">
        <v>3</v>
      </c>
      <c r="B5" s="19"/>
      <c r="C5" s="19"/>
      <c r="D5" s="19"/>
    </row>
    <row r="6" spans="1:4" s="54" customFormat="1" ht="14.45" x14ac:dyDescent="0.3">
      <c r="A6" s="22" t="s">
        <v>146</v>
      </c>
    </row>
    <row r="8" spans="1:4" ht="14.45" x14ac:dyDescent="0.3">
      <c r="A8" s="23" t="s">
        <v>84</v>
      </c>
    </row>
    <row r="9" spans="1:4" ht="14.45" x14ac:dyDescent="0.3">
      <c r="A9" s="24" t="s">
        <v>85</v>
      </c>
      <c r="B9" s="9" t="s">
        <v>5</v>
      </c>
      <c r="C9" s="9" t="s">
        <v>6</v>
      </c>
      <c r="D9" s="10" t="s">
        <v>7</v>
      </c>
    </row>
    <row r="10" spans="1:4" ht="14.45" x14ac:dyDescent="0.3">
      <c r="A10" s="82" t="s">
        <v>153</v>
      </c>
      <c r="B10" s="79">
        <v>21230</v>
      </c>
      <c r="C10" s="94">
        <v>2437736040</v>
      </c>
      <c r="D10" s="95">
        <v>740921800</v>
      </c>
    </row>
    <row r="11" spans="1:4" ht="14.45" x14ac:dyDescent="0.3">
      <c r="A11" s="83" t="s">
        <v>154</v>
      </c>
      <c r="B11" s="80">
        <v>44</v>
      </c>
      <c r="C11" s="97">
        <v>32822163</v>
      </c>
      <c r="D11" s="99">
        <v>5933700</v>
      </c>
    </row>
    <row r="12" spans="1:4" ht="14.45" x14ac:dyDescent="0.3">
      <c r="A12" s="84" t="s">
        <v>155</v>
      </c>
      <c r="B12" s="81">
        <v>261195</v>
      </c>
      <c r="C12" s="96">
        <v>49555269572</v>
      </c>
      <c r="D12" s="98">
        <v>16920954100</v>
      </c>
    </row>
    <row r="13" spans="1:4" ht="14.45" x14ac:dyDescent="0.3">
      <c r="A13" s="83" t="s">
        <v>156</v>
      </c>
      <c r="B13" s="80">
        <v>2662884</v>
      </c>
      <c r="C13" s="97">
        <v>1024377862064</v>
      </c>
      <c r="D13" s="99">
        <v>730191359500</v>
      </c>
    </row>
    <row r="14" spans="1:4" ht="14.45" x14ac:dyDescent="0.3">
      <c r="A14" s="84" t="s">
        <v>157</v>
      </c>
      <c r="B14" s="81">
        <v>74824</v>
      </c>
      <c r="C14" s="96">
        <v>12595792175</v>
      </c>
      <c r="D14" s="98">
        <v>6370623000</v>
      </c>
    </row>
    <row r="15" spans="1:4" ht="14.45" x14ac:dyDescent="0.3">
      <c r="A15" s="83" t="s">
        <v>158</v>
      </c>
      <c r="B15" s="80">
        <v>369430</v>
      </c>
      <c r="C15" s="97">
        <v>108941090096</v>
      </c>
      <c r="D15" s="99">
        <v>83385915200</v>
      </c>
    </row>
    <row r="16" spans="1:4" ht="14.45" x14ac:dyDescent="0.3">
      <c r="A16" s="84" t="s">
        <v>159</v>
      </c>
      <c r="B16" s="81">
        <v>45984</v>
      </c>
      <c r="C16" s="96">
        <v>15433328130</v>
      </c>
      <c r="D16" s="98">
        <v>11453758200</v>
      </c>
    </row>
    <row r="17" spans="1:4" ht="14.45" x14ac:dyDescent="0.3">
      <c r="A17" s="83" t="s">
        <v>160</v>
      </c>
      <c r="B17" s="80">
        <v>16071</v>
      </c>
      <c r="C17" s="97">
        <v>4659242978</v>
      </c>
      <c r="D17" s="99">
        <v>3404000700</v>
      </c>
    </row>
    <row r="18" spans="1:4" ht="14.45" x14ac:dyDescent="0.3">
      <c r="A18" s="84" t="s">
        <v>161</v>
      </c>
      <c r="B18" s="81">
        <v>392837</v>
      </c>
      <c r="C18" s="96">
        <v>174865033218</v>
      </c>
      <c r="D18" s="98">
        <v>114167852500</v>
      </c>
    </row>
    <row r="19" spans="1:4" ht="14.45" x14ac:dyDescent="0.3">
      <c r="A19" s="83" t="s">
        <v>162</v>
      </c>
      <c r="B19" s="80">
        <v>124645</v>
      </c>
      <c r="C19" s="97">
        <v>57275147149</v>
      </c>
      <c r="D19" s="99">
        <v>36401604500</v>
      </c>
    </row>
    <row r="20" spans="1:4" ht="14.45" x14ac:dyDescent="0.3">
      <c r="A20" s="84" t="s">
        <v>163</v>
      </c>
      <c r="B20" s="81">
        <v>1974</v>
      </c>
      <c r="C20" s="96">
        <v>1814640984</v>
      </c>
      <c r="D20" s="98">
        <v>663344200</v>
      </c>
    </row>
    <row r="21" spans="1:4" ht="14.45" x14ac:dyDescent="0.3">
      <c r="A21" s="83" t="s">
        <v>164</v>
      </c>
      <c r="B21" s="80">
        <v>2258</v>
      </c>
      <c r="C21" s="97">
        <v>1970814309</v>
      </c>
      <c r="D21" s="99">
        <v>755573300</v>
      </c>
    </row>
    <row r="22" spans="1:4" ht="14.45" x14ac:dyDescent="0.3">
      <c r="A22" s="84" t="s">
        <v>165</v>
      </c>
      <c r="B22" s="81">
        <v>15092</v>
      </c>
      <c r="C22" s="96">
        <v>35818417847</v>
      </c>
      <c r="D22" s="98">
        <v>18481869900</v>
      </c>
    </row>
    <row r="23" spans="1:4" ht="14.45" x14ac:dyDescent="0.3">
      <c r="A23" s="83" t="s">
        <v>166</v>
      </c>
      <c r="B23" s="80">
        <v>17849</v>
      </c>
      <c r="C23" s="97">
        <v>33479143540</v>
      </c>
      <c r="D23" s="99">
        <v>7172241400</v>
      </c>
    </row>
    <row r="24" spans="1:4" ht="14.45" x14ac:dyDescent="0.3">
      <c r="A24" s="25" t="s">
        <v>60</v>
      </c>
      <c r="B24" s="26">
        <v>4006317</v>
      </c>
      <c r="C24" s="102">
        <v>1523256340265</v>
      </c>
      <c r="D24" s="103">
        <v>1030115952000</v>
      </c>
    </row>
    <row r="26" spans="1:4" ht="14.45" x14ac:dyDescent="0.3">
      <c r="A26" s="27" t="s">
        <v>86</v>
      </c>
    </row>
    <row r="27" spans="1:4" ht="14.45" x14ac:dyDescent="0.3">
      <c r="A27" s="28" t="s">
        <v>89</v>
      </c>
      <c r="B27" s="9" t="s">
        <v>5</v>
      </c>
      <c r="C27" s="9" t="s">
        <v>87</v>
      </c>
      <c r="D27" s="10" t="s">
        <v>88</v>
      </c>
    </row>
    <row r="28" spans="1:4" ht="14.45" x14ac:dyDescent="0.3">
      <c r="A28" s="82" t="s">
        <v>153</v>
      </c>
      <c r="B28" s="79">
        <v>79</v>
      </c>
      <c r="C28" s="94">
        <v>2013501</v>
      </c>
      <c r="D28" s="95">
        <v>2686000</v>
      </c>
    </row>
    <row r="29" spans="1:4" ht="14.45" x14ac:dyDescent="0.3">
      <c r="A29" s="83" t="s">
        <v>154</v>
      </c>
      <c r="B29" s="80">
        <v>599</v>
      </c>
      <c r="C29" s="97">
        <v>40744445</v>
      </c>
      <c r="D29" s="99">
        <v>34032900</v>
      </c>
    </row>
    <row r="30" spans="1:4" ht="14.45" x14ac:dyDescent="0.3">
      <c r="A30" s="84" t="s">
        <v>155</v>
      </c>
      <c r="B30" s="81">
        <v>290266</v>
      </c>
      <c r="C30" s="96">
        <v>15660292876</v>
      </c>
      <c r="D30" s="98">
        <v>13301727100</v>
      </c>
    </row>
    <row r="31" spans="1:4" ht="14.45" x14ac:dyDescent="0.3">
      <c r="A31" s="83" t="s">
        <v>156</v>
      </c>
      <c r="B31" s="80">
        <v>2460745</v>
      </c>
      <c r="C31" s="97">
        <v>123322327712</v>
      </c>
      <c r="D31" s="99">
        <v>220049010700</v>
      </c>
    </row>
    <row r="32" spans="1:4" ht="14.45" x14ac:dyDescent="0.3">
      <c r="A32" s="84" t="s">
        <v>157</v>
      </c>
      <c r="B32" s="81">
        <v>42006</v>
      </c>
      <c r="C32" s="96">
        <v>1649587396</v>
      </c>
      <c r="D32" s="98">
        <v>1451090600</v>
      </c>
    </row>
    <row r="33" spans="1:4" ht="14.45" x14ac:dyDescent="0.3">
      <c r="A33" s="83" t="s">
        <v>158</v>
      </c>
      <c r="B33" s="80">
        <v>217183</v>
      </c>
      <c r="C33" s="97">
        <v>9560376318</v>
      </c>
      <c r="D33" s="99">
        <v>10990963300</v>
      </c>
    </row>
    <row r="34" spans="1:4" x14ac:dyDescent="0.25">
      <c r="A34" s="84" t="s">
        <v>159</v>
      </c>
      <c r="B34" s="81">
        <v>27409</v>
      </c>
      <c r="C34" s="96">
        <v>1318176619</v>
      </c>
      <c r="D34" s="98">
        <v>1606166800</v>
      </c>
    </row>
    <row r="35" spans="1:4" x14ac:dyDescent="0.25">
      <c r="A35" s="83" t="s">
        <v>160</v>
      </c>
      <c r="B35" s="80">
        <v>8735</v>
      </c>
      <c r="C35" s="97">
        <v>387581707</v>
      </c>
      <c r="D35" s="99">
        <v>506781000</v>
      </c>
    </row>
    <row r="36" spans="1:4" x14ac:dyDescent="0.25">
      <c r="A36" s="84" t="s">
        <v>161</v>
      </c>
      <c r="B36" s="81">
        <v>138056</v>
      </c>
      <c r="C36" s="96">
        <v>11774359418</v>
      </c>
      <c r="D36" s="98">
        <v>10052629700</v>
      </c>
    </row>
    <row r="37" spans="1:4" x14ac:dyDescent="0.25">
      <c r="A37" s="83" t="s">
        <v>162</v>
      </c>
      <c r="B37" s="80">
        <v>40862</v>
      </c>
      <c r="C37" s="97">
        <v>3910639655</v>
      </c>
      <c r="D37" s="99">
        <v>2941053600</v>
      </c>
    </row>
    <row r="38" spans="1:4" x14ac:dyDescent="0.25">
      <c r="A38" s="84" t="s">
        <v>163</v>
      </c>
      <c r="B38" s="81">
        <v>738</v>
      </c>
      <c r="C38" s="96">
        <v>204673804</v>
      </c>
      <c r="D38" s="98">
        <v>149053400</v>
      </c>
    </row>
    <row r="39" spans="1:4" x14ac:dyDescent="0.25">
      <c r="A39" s="83" t="s">
        <v>164</v>
      </c>
      <c r="B39" s="80">
        <v>711</v>
      </c>
      <c r="C39" s="97">
        <v>227061725</v>
      </c>
      <c r="D39" s="99">
        <v>157935700</v>
      </c>
    </row>
    <row r="40" spans="1:4" x14ac:dyDescent="0.25">
      <c r="A40" s="84" t="s">
        <v>165</v>
      </c>
      <c r="B40" s="81">
        <v>3281</v>
      </c>
      <c r="C40" s="96">
        <v>1784885876</v>
      </c>
      <c r="D40" s="98">
        <v>800968500</v>
      </c>
    </row>
    <row r="41" spans="1:4" x14ac:dyDescent="0.25">
      <c r="A41" s="83" t="s">
        <v>166</v>
      </c>
      <c r="B41" s="80">
        <v>5755</v>
      </c>
      <c r="C41" s="97">
        <v>3531479145</v>
      </c>
      <c r="D41" s="99">
        <v>1434335700</v>
      </c>
    </row>
    <row r="42" spans="1:4" x14ac:dyDescent="0.25">
      <c r="A42" s="29" t="s">
        <v>60</v>
      </c>
      <c r="B42" s="30">
        <v>3236425</v>
      </c>
      <c r="C42" s="102">
        <v>173374200197</v>
      </c>
      <c r="D42" s="103">
        <v>263478435000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8"/>
  <sheetViews>
    <sheetView showGridLines="0" view="pageBreakPreview" topLeftCell="F1" zoomScaleNormal="100" zoomScaleSheetLayoutView="100" workbookViewId="0">
      <selection activeCell="K114" sqref="K114"/>
    </sheetView>
  </sheetViews>
  <sheetFormatPr defaultColWidth="9.140625" defaultRowHeight="15" x14ac:dyDescent="0.25"/>
  <cols>
    <col min="1" max="16384" width="9.140625" style="19"/>
  </cols>
  <sheetData>
    <row r="1" spans="1:27" ht="24.95" customHeight="1" x14ac:dyDescent="0.3"/>
    <row r="2" spans="1:27" ht="24.95" customHeight="1" x14ac:dyDescent="0.3"/>
    <row r="3" spans="1:27" ht="24.95" customHeight="1" x14ac:dyDescent="0.3"/>
    <row r="4" spans="1:27" ht="24.95" customHeight="1" x14ac:dyDescent="0.3"/>
    <row r="5" spans="1:27" ht="24.95" customHeight="1" x14ac:dyDescent="0.3"/>
    <row r="6" spans="1:27" x14ac:dyDescent="0.25">
      <c r="A6" s="31" t="s">
        <v>90</v>
      </c>
      <c r="AA6" s="19" t="s">
        <v>91</v>
      </c>
    </row>
    <row r="7" spans="1:27" x14ac:dyDescent="0.25">
      <c r="A7" s="19" t="s">
        <v>92</v>
      </c>
      <c r="AA7" s="19" t="s">
        <v>93</v>
      </c>
    </row>
    <row r="8" spans="1:27" ht="14.45" x14ac:dyDescent="0.3">
      <c r="A8" s="19" t="s">
        <v>94</v>
      </c>
    </row>
    <row r="9" spans="1:27" x14ac:dyDescent="0.25">
      <c r="A9" s="19" t="s">
        <v>95</v>
      </c>
      <c r="AA9" s="19" t="s">
        <v>96</v>
      </c>
    </row>
    <row r="10" spans="1:27" ht="14.45" x14ac:dyDescent="0.3">
      <c r="A10" s="19" t="s">
        <v>97</v>
      </c>
    </row>
    <row r="11" spans="1:27" ht="14.45" x14ac:dyDescent="0.3">
      <c r="A11" s="19" t="s">
        <v>98</v>
      </c>
    </row>
    <row r="12" spans="1:27" x14ac:dyDescent="0.25">
      <c r="A12" s="19" t="s">
        <v>99</v>
      </c>
    </row>
    <row r="13" spans="1:27" ht="14.45" x14ac:dyDescent="0.3">
      <c r="A13" s="19" t="s">
        <v>100</v>
      </c>
    </row>
    <row r="14" spans="1:27" ht="14.45" x14ac:dyDescent="0.3">
      <c r="A14" s="19" t="s">
        <v>101</v>
      </c>
    </row>
    <row r="15" spans="1:27" ht="14.45" x14ac:dyDescent="0.3">
      <c r="A15" s="19" t="s">
        <v>102</v>
      </c>
    </row>
    <row r="17" spans="1:1" ht="14.45" hidden="1" x14ac:dyDescent="0.3">
      <c r="A17" s="19" t="s">
        <v>103</v>
      </c>
    </row>
    <row r="18" spans="1:1" ht="14.45" hidden="1" x14ac:dyDescent="0.3">
      <c r="A18" s="19" t="s">
        <v>104</v>
      </c>
    </row>
    <row r="19" spans="1:1" ht="14.45" hidden="1" x14ac:dyDescent="0.3">
      <c r="A19" s="19" t="s">
        <v>105</v>
      </c>
    </row>
    <row r="20" spans="1:1" ht="14.45" hidden="1" x14ac:dyDescent="0.3"/>
    <row r="21" spans="1:1" ht="14.45" hidden="1" x14ac:dyDescent="0.3">
      <c r="A21" s="19" t="s">
        <v>106</v>
      </c>
    </row>
    <row r="22" spans="1:1" ht="14.45" hidden="1" x14ac:dyDescent="0.3">
      <c r="A22" s="19" t="s">
        <v>107</v>
      </c>
    </row>
    <row r="23" spans="1:1" ht="14.45" hidden="1" x14ac:dyDescent="0.3"/>
    <row r="24" spans="1:1" ht="14.45" hidden="1" x14ac:dyDescent="0.3">
      <c r="A24" s="19" t="s">
        <v>108</v>
      </c>
    </row>
    <row r="25" spans="1:1" ht="14.45" hidden="1" x14ac:dyDescent="0.3">
      <c r="A25" s="19" t="s">
        <v>109</v>
      </c>
    </row>
    <row r="26" spans="1:1" ht="14.45" hidden="1" x14ac:dyDescent="0.3"/>
    <row r="27" spans="1:1" ht="14.45" hidden="1" x14ac:dyDescent="0.3">
      <c r="A27" s="19" t="s">
        <v>110</v>
      </c>
    </row>
    <row r="28" spans="1:1" ht="14.45" hidden="1" x14ac:dyDescent="0.3">
      <c r="A28" s="19" t="s">
        <v>111</v>
      </c>
    </row>
    <row r="29" spans="1:1" ht="14.45" hidden="1" x14ac:dyDescent="0.3">
      <c r="A29" s="19" t="s">
        <v>112</v>
      </c>
    </row>
    <row r="30" spans="1:1" ht="14.45" hidden="1" x14ac:dyDescent="0.3"/>
    <row r="31" spans="1:1" ht="14.45" hidden="1" x14ac:dyDescent="0.3">
      <c r="A31" s="19" t="s">
        <v>113</v>
      </c>
    </row>
    <row r="32" spans="1:1" ht="14.45" hidden="1" x14ac:dyDescent="0.3">
      <c r="A32" s="19" t="s">
        <v>114</v>
      </c>
    </row>
    <row r="33" spans="1:1" ht="14.45" hidden="1" x14ac:dyDescent="0.3"/>
    <row r="34" spans="1:1" ht="14.45" hidden="1" x14ac:dyDescent="0.3">
      <c r="A34" s="19" t="s">
        <v>115</v>
      </c>
    </row>
    <row r="35" spans="1:1" ht="14.45" hidden="1" x14ac:dyDescent="0.3"/>
    <row r="36" spans="1:1" ht="14.45" hidden="1" x14ac:dyDescent="0.3">
      <c r="A36" s="19" t="s">
        <v>116</v>
      </c>
    </row>
    <row r="37" spans="1:1" ht="14.45" hidden="1" x14ac:dyDescent="0.3">
      <c r="A37" s="19" t="s">
        <v>117</v>
      </c>
    </row>
    <row r="38" spans="1:1" ht="14.45" hidden="1" x14ac:dyDescent="0.3">
      <c r="A38" s="19" t="s">
        <v>118</v>
      </c>
    </row>
    <row r="39" spans="1:1" ht="14.45" hidden="1" x14ac:dyDescent="0.3">
      <c r="A39" s="19" t="s">
        <v>119</v>
      </c>
    </row>
    <row r="40" spans="1:1" ht="14.45" hidden="1" x14ac:dyDescent="0.3">
      <c r="A40" s="19" t="s">
        <v>120</v>
      </c>
    </row>
    <row r="41" spans="1:1" ht="14.45" hidden="1" x14ac:dyDescent="0.3">
      <c r="A41" s="19" t="s">
        <v>121</v>
      </c>
    </row>
    <row r="42" spans="1:1" ht="14.45" hidden="1" x14ac:dyDescent="0.3">
      <c r="A42" s="19" t="s">
        <v>122</v>
      </c>
    </row>
    <row r="43" spans="1:1" ht="14.45" hidden="1" x14ac:dyDescent="0.3">
      <c r="A43" s="19" t="s">
        <v>123</v>
      </c>
    </row>
    <row r="44" spans="1:1" ht="14.45" hidden="1" x14ac:dyDescent="0.3">
      <c r="A44" s="19" t="s">
        <v>124</v>
      </c>
    </row>
    <row r="45" spans="1:1" ht="14.45" hidden="1" x14ac:dyDescent="0.3">
      <c r="A45" s="19" t="s">
        <v>125</v>
      </c>
    </row>
    <row r="46" spans="1:1" ht="14.45" hidden="1" x14ac:dyDescent="0.3">
      <c r="A46" s="19" t="s">
        <v>126</v>
      </c>
    </row>
    <row r="47" spans="1:1" ht="14.45" hidden="1" x14ac:dyDescent="0.3">
      <c r="A47" s="19" t="s">
        <v>127</v>
      </c>
    </row>
    <row r="48" spans="1:1" ht="14.45" hidden="1" x14ac:dyDescent="0.3"/>
    <row r="49" spans="1:1" ht="14.45" x14ac:dyDescent="0.3">
      <c r="A49" s="19" t="s">
        <v>128</v>
      </c>
    </row>
    <row r="50" spans="1:1" ht="14.45" x14ac:dyDescent="0.3">
      <c r="A50" s="19" t="s">
        <v>129</v>
      </c>
    </row>
    <row r="51" spans="1:1" ht="14.45" x14ac:dyDescent="0.3">
      <c r="A51" s="19" t="s">
        <v>130</v>
      </c>
    </row>
    <row r="52" spans="1:1" ht="14.45" x14ac:dyDescent="0.3">
      <c r="A52" s="19" t="s">
        <v>131</v>
      </c>
    </row>
    <row r="53" spans="1:1" ht="14.45" x14ac:dyDescent="0.3">
      <c r="A53" s="19" t="s">
        <v>132</v>
      </c>
    </row>
    <row r="55" spans="1:1" ht="14.45" hidden="1" x14ac:dyDescent="0.3">
      <c r="A55" s="19" t="s">
        <v>133</v>
      </c>
    </row>
    <row r="56" spans="1:1" ht="14.45" hidden="1" x14ac:dyDescent="0.3">
      <c r="A56" s="19" t="s">
        <v>134</v>
      </c>
    </row>
    <row r="57" spans="1:1" ht="14.45" hidden="1" x14ac:dyDescent="0.3">
      <c r="A57" s="19" t="s">
        <v>135</v>
      </c>
    </row>
    <row r="58" spans="1:1" ht="14.45" hidden="1" x14ac:dyDescent="0.3"/>
  </sheetData>
  <pageMargins left="0.7" right="0.7" top="0.75" bottom="0.75" header="0.3" footer="0.3"/>
  <pageSetup scale="5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Analysis Notes</vt:lpstr>
      <vt:lpstr>AIR Control Totals YoY</vt:lpstr>
      <vt:lpstr>AIR Occupancy by State</vt:lpstr>
      <vt:lpstr>AIR Deductible Profiles</vt:lpstr>
      <vt:lpstr>Disclaimer</vt:lpstr>
      <vt:lpstr>Disclaimer!DisclaimerId</vt:lpstr>
      <vt:lpstr>Disclaimer!DisclaimerReliedOnItems</vt:lpstr>
      <vt:lpstr>Disclaimer!DisclaimerText</vt:lpstr>
      <vt:lpstr>Disclaimer!DisclaimerTextActuary</vt:lpstr>
      <vt:lpstr>Disclaimer!DisclaimerTextAir</vt:lpstr>
      <vt:lpstr>Disclaimer!DisclaimerTextDataLimits</vt:lpstr>
      <vt:lpstr>Disclaimer!DisclaimerTextEqecat</vt:lpstr>
      <vt:lpstr>Disclaimer!DisclaimerTextExternalParties</vt:lpstr>
      <vt:lpstr>Disclaimer!DisclaimerTextMatters</vt:lpstr>
      <vt:lpstr>Disclaimer!DisclaimerTextReins</vt:lpstr>
      <vt:lpstr>Disclaimer!DisclaimerTextRms</vt:lpstr>
      <vt:lpstr>Disclaimer!DisclaimerTextVariability</vt:lpstr>
      <vt:lpstr>'AIR Control Totals YoY'!Print_Area</vt:lpstr>
      <vt:lpstr>Disclaimer!Print_Area</vt:lpstr>
      <vt:lpstr>'AIR Control Totals YoY'!Print_Titles</vt:lpstr>
      <vt:lpstr>'AIR Occupancy by State'!Print_Titles</vt:lpstr>
    </vt:vector>
  </TitlesOfParts>
  <Company>Marsh &amp; McLennan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Elliott Morrill</dc:creator>
  <cp:lastModifiedBy>Nellie Cho</cp:lastModifiedBy>
  <cp:lastPrinted>2018-11-15T21:27:15Z</cp:lastPrinted>
  <dcterms:created xsi:type="dcterms:W3CDTF">2017-10-17T18:22:13Z</dcterms:created>
  <dcterms:modified xsi:type="dcterms:W3CDTF">2019-10-14T15:31:22Z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4e0206456d154e619773b9658431228a</vt:lpwstr>
  </property>
</Properties>
</file>