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15" yWindow="45" windowWidth="11715" windowHeight="9810" tabRatio="668" activeTab="1"/>
  </bookViews>
  <sheets>
    <sheet name="Disclaimer" sheetId="5" r:id="rId1"/>
    <sheet name="KR Inland Flood" sheetId="8" r:id="rId2"/>
    <sheet name="AALSummaryByState" sheetId="9" r:id="rId3"/>
    <sheet name="AALSummaryOthers" sheetId="10" r:id="rId4"/>
    <sheet name="Top 100 Counties" sheetId="11" r:id="rId5"/>
    <sheet name="ESRI_MAPINFO_SHEET" sheetId="6" state="veryHidden" r:id="rId6"/>
    <sheet name="Key State PMLs" sheetId="12" r:id="rId7"/>
  </sheets>
  <definedNames>
    <definedName name="A" localSheetId="3">#REF!</definedName>
    <definedName name="A">#REF!</definedName>
    <definedName name="AdjTPCounter" localSheetId="3">#REF!</definedName>
    <definedName name="AdjTPCounter" localSheetId="1">#REF!</definedName>
    <definedName name="AdjTPCounter">#REF!</definedName>
    <definedName name="AllLinesCounter" localSheetId="3">#REF!</definedName>
    <definedName name="AllLinesCounter" localSheetId="1">#REF!</definedName>
    <definedName name="AllLinesCounter">#REF!</definedName>
    <definedName name="AveAccDate" localSheetId="3">#REF!</definedName>
    <definedName name="AveAccDate" localSheetId="1">#REF!</definedName>
    <definedName name="AveAccDate">#REF!</definedName>
    <definedName name="CommAutoCounter" localSheetId="3">#REF!</definedName>
    <definedName name="CommAutoCounter" localSheetId="1">#REF!</definedName>
    <definedName name="CommAutoCounter">#REF!</definedName>
    <definedName name="D" localSheetId="3">#REF!</definedName>
    <definedName name="D">#REF!</definedName>
    <definedName name="DisclaimerId" localSheetId="0">Disclaimer!$AA$7</definedName>
    <definedName name="DisclaimerReliedOnItems" localSheetId="0">Disclaimer!$AA$9</definedName>
    <definedName name="Disclaimers" localSheetId="2">#REF!</definedName>
    <definedName name="Disclaimers" localSheetId="3">#REF!</definedName>
    <definedName name="Disclaimers" localSheetId="1">#REF!</definedName>
    <definedName name="Disclaimers">#REF!</definedName>
    <definedName name="DisclaimerText" localSheetId="0">Disclaimer!$A$7:$A$16</definedName>
    <definedName name="DisclaimerTextActuary" localSheetId="0">Disclaimer!$A$21:$A$23</definedName>
    <definedName name="DisclaimerTextAir" localSheetId="0">Disclaimer!$A$49:$A$54</definedName>
    <definedName name="DisclaimerTextDataLimits" localSheetId="0">Disclaimer!$A$24:$A$26</definedName>
    <definedName name="DisclaimerTextEqecat" localSheetId="0">Disclaimer!$A$55:$A$58</definedName>
    <definedName name="DisclaimerTextExternalParties" localSheetId="0">Disclaimer!$A$34:$A$35</definedName>
    <definedName name="DisclaimerTextMatters" localSheetId="0">Disclaimer!$A$17:$A$20</definedName>
    <definedName name="DisclaimerTextReins" localSheetId="0">Disclaimer!$A$31:$A$33</definedName>
    <definedName name="DisclaimerTextRms" localSheetId="0">Disclaimer!$A$36:$A$48</definedName>
    <definedName name="DisclaimerTextVariability" localSheetId="0">Disclaimer!$A$27:$A$30</definedName>
    <definedName name="G" localSheetId="3">#REF!</definedName>
    <definedName name="G">#REF!</definedName>
    <definedName name="GenLiabCounter" localSheetId="3">#REF!</definedName>
    <definedName name="GenLiabCounter" localSheetId="1">#REF!</definedName>
    <definedName name="GenLiabCounter">#REF!</definedName>
    <definedName name="gf" localSheetId="3">#REF!</definedName>
    <definedName name="gf">#REF!</definedName>
    <definedName name="gfjfh" localSheetId="3">#REF!</definedName>
    <definedName name="gfjfh" localSheetId="1">#REF!</definedName>
    <definedName name="gfjfh">#REF!</definedName>
    <definedName name="in" localSheetId="3">#REF!</definedName>
    <definedName name="in">#REF!</definedName>
    <definedName name="IntlCounter" localSheetId="3">#REF!</definedName>
    <definedName name="IntlCounter" localSheetId="1">#REF!</definedName>
    <definedName name="IntlCounter">#REF!</definedName>
    <definedName name="MedMalCounter" localSheetId="3">#REF!</definedName>
    <definedName name="MedMalCounter" localSheetId="1">#REF!</definedName>
    <definedName name="MedMalCounter">#REF!</definedName>
    <definedName name="_xlnm.Print_Area" localSheetId="2">AALSummaryByState!$A$1:$S$59</definedName>
    <definedName name="_xlnm.Print_Area" localSheetId="3">AALSummaryOthers!$A$1:$R$24</definedName>
    <definedName name="_xlnm.Print_Area" localSheetId="0">Disclaimer!$A$1:$Q$57</definedName>
    <definedName name="_xlnm.Print_Area" localSheetId="4">'Top 100 Counties'!$A$1:$Q$109</definedName>
    <definedName name="q" localSheetId="3">#REF!</definedName>
    <definedName name="q">#REF!</definedName>
    <definedName name="um" localSheetId="3">#REF!</definedName>
    <definedName name="um">#REF!</definedName>
    <definedName name="umb" localSheetId="3">#REF!</definedName>
    <definedName name="umb">#REF!</definedName>
    <definedName name="UmbCount3er2" localSheetId="2">#REF!</definedName>
    <definedName name="UmbCount3er2" localSheetId="3">#REF!</definedName>
    <definedName name="UmbCount3er2" localSheetId="1">#REF!</definedName>
    <definedName name="UmbCount3er2">#REF!</definedName>
    <definedName name="UmbCounter" localSheetId="3">#REF!</definedName>
    <definedName name="UmbCounter" localSheetId="1">#REF!</definedName>
    <definedName name="UmbCounter">#REF!</definedName>
    <definedName name="UserILFCounter" localSheetId="3">#REF!</definedName>
    <definedName name="UserILFCounter" localSheetId="1">#REF!</definedName>
    <definedName name="UserILFCounter">#REF!</definedName>
    <definedName name="WCCounter" localSheetId="3">#REF!</definedName>
    <definedName name="WCCounter" localSheetId="1">#REF!</definedName>
    <definedName name="WCCounter">#REF!</definedName>
  </definedNames>
  <calcPr calcId="162913"/>
</workbook>
</file>

<file path=xl/calcChain.xml><?xml version="1.0" encoding="utf-8"?>
<calcChain xmlns="http://schemas.openxmlformats.org/spreadsheetml/2006/main">
  <c r="G29" i="12" l="1"/>
  <c r="G28" i="12"/>
  <c r="G27" i="12"/>
  <c r="G26" i="12"/>
  <c r="G25" i="12"/>
  <c r="G24" i="12"/>
  <c r="G23" i="12"/>
  <c r="G22" i="12"/>
  <c r="G18" i="12"/>
  <c r="G17" i="12"/>
  <c r="G16" i="12"/>
  <c r="G15" i="12"/>
  <c r="G14" i="12"/>
  <c r="G13" i="12"/>
  <c r="G12" i="12"/>
  <c r="G149" i="12"/>
  <c r="G148" i="12"/>
  <c r="G147" i="12"/>
  <c r="G146" i="12"/>
  <c r="G145" i="12"/>
  <c r="G144" i="12"/>
  <c r="G143" i="12"/>
  <c r="G142" i="12"/>
  <c r="G138" i="12"/>
  <c r="G137" i="12"/>
  <c r="G136" i="12"/>
  <c r="G135" i="12"/>
  <c r="G134" i="12"/>
  <c r="G133" i="12"/>
  <c r="G132" i="12"/>
  <c r="G101" i="12"/>
  <c r="G100" i="12"/>
  <c r="G99" i="12"/>
  <c r="G98" i="12"/>
  <c r="G97" i="12"/>
  <c r="G96" i="12"/>
  <c r="G95" i="12"/>
  <c r="G94" i="12"/>
  <c r="G125" i="12"/>
  <c r="G90" i="12"/>
  <c r="G89" i="12"/>
  <c r="G88" i="12"/>
  <c r="G87" i="12"/>
  <c r="G86" i="12"/>
  <c r="G85" i="12"/>
  <c r="G84" i="12"/>
  <c r="G124" i="12"/>
  <c r="G123" i="12"/>
  <c r="G122" i="12"/>
  <c r="G121" i="12"/>
  <c r="G120" i="12"/>
  <c r="G119" i="12"/>
  <c r="G118" i="12"/>
  <c r="G114" i="12"/>
  <c r="G113" i="12"/>
  <c r="G112" i="12"/>
  <c r="G111" i="12"/>
  <c r="G110" i="12"/>
  <c r="G109" i="12"/>
  <c r="G108" i="12"/>
  <c r="G53" i="12"/>
  <c r="G52" i="12"/>
  <c r="G51" i="12"/>
  <c r="G50" i="12"/>
  <c r="G49" i="12"/>
  <c r="G48" i="12"/>
  <c r="G47" i="12"/>
  <c r="G46" i="12"/>
  <c r="G42" i="12"/>
  <c r="G41" i="12"/>
  <c r="G40" i="12"/>
  <c r="G39" i="12"/>
  <c r="G38" i="12"/>
  <c r="G37" i="12"/>
  <c r="G36" i="12"/>
  <c r="G77" i="12"/>
  <c r="G76" i="12"/>
  <c r="G75" i="12"/>
  <c r="G74" i="12"/>
  <c r="G73" i="12"/>
  <c r="G72" i="12"/>
  <c r="G71" i="12"/>
  <c r="G70" i="12"/>
  <c r="G66" i="12"/>
  <c r="G65" i="12"/>
  <c r="G64" i="12"/>
  <c r="G63" i="12"/>
  <c r="G62" i="12"/>
  <c r="G61" i="12"/>
  <c r="G60" i="12"/>
  <c r="P12" i="10"/>
  <c r="P11" i="10"/>
  <c r="P10" i="10"/>
  <c r="O12" i="10"/>
  <c r="O11" i="10"/>
  <c r="O10" i="10"/>
  <c r="R22" i="10"/>
  <c r="R21" i="10"/>
  <c r="R20" i="10"/>
  <c r="R19" i="10"/>
  <c r="R18" i="10"/>
  <c r="R17" i="10"/>
  <c r="Q22" i="10"/>
  <c r="Q21" i="10"/>
  <c r="Q20" i="10"/>
  <c r="Q19" i="10"/>
  <c r="Q18" i="10"/>
  <c r="Q17" i="10"/>
  <c r="P21" i="10"/>
  <c r="P20" i="10"/>
  <c r="P19" i="10"/>
  <c r="P18" i="10"/>
  <c r="P17" i="10"/>
  <c r="O21" i="10"/>
  <c r="O20" i="10"/>
  <c r="O19" i="10"/>
  <c r="O18" i="10"/>
  <c r="O17" i="10"/>
  <c r="J21" i="10"/>
  <c r="I21" i="10"/>
  <c r="J59" i="9"/>
  <c r="J58" i="9"/>
  <c r="J57" i="9"/>
  <c r="J56" i="9"/>
  <c r="J55" i="9"/>
  <c r="J54" i="9"/>
  <c r="J53" i="9"/>
  <c r="J52" i="9"/>
  <c r="J51" i="9"/>
  <c r="J50" i="9"/>
  <c r="J49" i="9"/>
  <c r="J48" i="9"/>
  <c r="J47" i="9"/>
  <c r="J46" i="9"/>
  <c r="J45" i="9"/>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I59" i="9"/>
  <c r="I58" i="9"/>
  <c r="I57" i="9"/>
  <c r="I56" i="9"/>
  <c r="I55" i="9"/>
  <c r="I54" i="9"/>
  <c r="I53" i="9"/>
  <c r="I52" i="9"/>
  <c r="I51" i="9"/>
  <c r="I50"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20" i="9"/>
  <c r="I19" i="9"/>
  <c r="I18" i="9"/>
  <c r="I17" i="9"/>
  <c r="I16" i="9"/>
  <c r="I15" i="9"/>
  <c r="I14" i="9"/>
  <c r="I13" i="9"/>
  <c r="I12" i="9"/>
  <c r="I11" i="9"/>
  <c r="I10" i="9"/>
  <c r="G31" i="8" l="1"/>
  <c r="G30" i="8"/>
  <c r="G29" i="8"/>
  <c r="G28" i="8"/>
  <c r="G27" i="8"/>
  <c r="G26" i="8"/>
  <c r="G25" i="8"/>
  <c r="G24" i="8"/>
  <c r="G18" i="8"/>
  <c r="G17" i="8"/>
  <c r="G16" i="8"/>
  <c r="G15" i="8"/>
  <c r="G14" i="8"/>
  <c r="G13" i="8"/>
  <c r="G12" i="8"/>
  <c r="F29" i="12" l="1"/>
  <c r="D29" i="12"/>
  <c r="F28" i="12"/>
  <c r="D28" i="12"/>
  <c r="F27" i="12"/>
  <c r="D27" i="12"/>
  <c r="F26" i="12"/>
  <c r="D26" i="12"/>
  <c r="F25" i="12"/>
  <c r="D25" i="12"/>
  <c r="F24" i="12"/>
  <c r="D24" i="12"/>
  <c r="F23" i="12"/>
  <c r="D23" i="12"/>
  <c r="F22" i="12"/>
  <c r="D22" i="12"/>
  <c r="F18" i="12"/>
  <c r="D18" i="12"/>
  <c r="F17" i="12"/>
  <c r="D17" i="12"/>
  <c r="F16" i="12"/>
  <c r="D16" i="12"/>
  <c r="F15" i="12"/>
  <c r="D15" i="12"/>
  <c r="F14" i="12"/>
  <c r="D14" i="12"/>
  <c r="F13" i="12"/>
  <c r="D13" i="12"/>
  <c r="F12" i="12"/>
  <c r="D12" i="12"/>
  <c r="F149" i="12"/>
  <c r="D149" i="12"/>
  <c r="F148" i="12"/>
  <c r="D148" i="12"/>
  <c r="F147" i="12"/>
  <c r="D147" i="12"/>
  <c r="F146" i="12"/>
  <c r="D146" i="12"/>
  <c r="F145" i="12"/>
  <c r="D145" i="12"/>
  <c r="F144" i="12"/>
  <c r="D144" i="12"/>
  <c r="F143" i="12"/>
  <c r="D143" i="12"/>
  <c r="F142" i="12"/>
  <c r="D142" i="12"/>
  <c r="F138" i="12"/>
  <c r="D138" i="12"/>
  <c r="F137" i="12"/>
  <c r="D137" i="12"/>
  <c r="F136" i="12"/>
  <c r="D136" i="12"/>
  <c r="F135" i="12"/>
  <c r="D135" i="12"/>
  <c r="F134" i="12"/>
  <c r="D134" i="12"/>
  <c r="F133" i="12"/>
  <c r="D133" i="12"/>
  <c r="F132" i="12"/>
  <c r="D132" i="12"/>
  <c r="F101" i="12"/>
  <c r="D101" i="12"/>
  <c r="F100" i="12"/>
  <c r="D100" i="12"/>
  <c r="F99" i="12"/>
  <c r="D99" i="12"/>
  <c r="F98" i="12"/>
  <c r="D98" i="12"/>
  <c r="F97" i="12"/>
  <c r="D97" i="12"/>
  <c r="F96" i="12"/>
  <c r="D96" i="12"/>
  <c r="F95" i="12"/>
  <c r="D95" i="12"/>
  <c r="F94" i="12"/>
  <c r="D94" i="12"/>
  <c r="F90" i="12"/>
  <c r="D90" i="12"/>
  <c r="F89" i="12"/>
  <c r="D89" i="12"/>
  <c r="F88" i="12"/>
  <c r="D88" i="12"/>
  <c r="F87" i="12"/>
  <c r="D87" i="12"/>
  <c r="F86" i="12"/>
  <c r="D86" i="12"/>
  <c r="F85" i="12"/>
  <c r="D85" i="12"/>
  <c r="F84" i="12"/>
  <c r="D84" i="12"/>
  <c r="F125" i="12"/>
  <c r="D125" i="12"/>
  <c r="F124" i="12"/>
  <c r="D124" i="12"/>
  <c r="F123" i="12"/>
  <c r="D123" i="12"/>
  <c r="F122" i="12"/>
  <c r="D122" i="12"/>
  <c r="F121" i="12"/>
  <c r="D121" i="12"/>
  <c r="F120" i="12"/>
  <c r="D120" i="12"/>
  <c r="F119" i="12"/>
  <c r="D119" i="12"/>
  <c r="F118" i="12"/>
  <c r="D118" i="12"/>
  <c r="F114" i="12"/>
  <c r="D114" i="12"/>
  <c r="F113" i="12"/>
  <c r="D113" i="12"/>
  <c r="F112" i="12"/>
  <c r="D112" i="12"/>
  <c r="F111" i="12"/>
  <c r="D111" i="12"/>
  <c r="F110" i="12"/>
  <c r="D110" i="12"/>
  <c r="F109" i="12"/>
  <c r="D109" i="12"/>
  <c r="F108" i="12"/>
  <c r="D108" i="12"/>
  <c r="F53" i="12"/>
  <c r="D53" i="12"/>
  <c r="F52" i="12"/>
  <c r="D52" i="12"/>
  <c r="F51" i="12"/>
  <c r="D51" i="12"/>
  <c r="F50" i="12"/>
  <c r="D50" i="12"/>
  <c r="F49" i="12"/>
  <c r="D49" i="12"/>
  <c r="F48" i="12"/>
  <c r="D48" i="12"/>
  <c r="F47" i="12"/>
  <c r="D47" i="12"/>
  <c r="F46" i="12"/>
  <c r="D46" i="12"/>
  <c r="F42" i="12"/>
  <c r="D42" i="12"/>
  <c r="F41" i="12"/>
  <c r="D41" i="12"/>
  <c r="F40" i="12"/>
  <c r="D40" i="12"/>
  <c r="F39" i="12"/>
  <c r="D39" i="12"/>
  <c r="F38" i="12"/>
  <c r="D38" i="12"/>
  <c r="F37" i="12"/>
  <c r="D37" i="12"/>
  <c r="F36" i="12"/>
  <c r="D36" i="12"/>
  <c r="F77" i="12"/>
  <c r="D77" i="12"/>
  <c r="F76" i="12"/>
  <c r="D76" i="12"/>
  <c r="F75" i="12"/>
  <c r="D75" i="12"/>
  <c r="F74" i="12"/>
  <c r="D74" i="12"/>
  <c r="F73" i="12"/>
  <c r="D73" i="12"/>
  <c r="F72" i="12"/>
  <c r="D72" i="12"/>
  <c r="F71" i="12"/>
  <c r="D71" i="12"/>
  <c r="F70" i="12"/>
  <c r="D70" i="12"/>
  <c r="F66" i="12"/>
  <c r="D66" i="12"/>
  <c r="F65" i="12"/>
  <c r="D65" i="12"/>
  <c r="F64" i="12"/>
  <c r="D64" i="12"/>
  <c r="F63" i="12"/>
  <c r="D63" i="12"/>
  <c r="F62" i="12"/>
  <c r="D62" i="12"/>
  <c r="F61" i="12"/>
  <c r="D61" i="12"/>
  <c r="F60" i="12"/>
  <c r="D60" i="12"/>
  <c r="P22" i="10" l="1"/>
  <c r="O22" i="10"/>
  <c r="R58" i="9" l="1"/>
  <c r="Q58" i="9"/>
  <c r="P58" i="9"/>
  <c r="O58" i="9"/>
  <c r="R57" i="9"/>
  <c r="Q57" i="9"/>
  <c r="P57" i="9"/>
  <c r="O57" i="9"/>
  <c r="R56" i="9"/>
  <c r="Q56" i="9"/>
  <c r="P56" i="9"/>
  <c r="O56" i="9"/>
  <c r="R55" i="9"/>
  <c r="Q55" i="9"/>
  <c r="P55" i="9"/>
  <c r="O55" i="9"/>
  <c r="R54" i="9"/>
  <c r="Q54" i="9"/>
  <c r="P54" i="9"/>
  <c r="O54" i="9"/>
  <c r="R53" i="9"/>
  <c r="Q53" i="9"/>
  <c r="P53" i="9"/>
  <c r="O53" i="9"/>
  <c r="R52" i="9"/>
  <c r="Q52" i="9"/>
  <c r="P52" i="9"/>
  <c r="O52" i="9"/>
  <c r="R51" i="9"/>
  <c r="Q51" i="9"/>
  <c r="P51" i="9"/>
  <c r="O51" i="9"/>
  <c r="R50" i="9"/>
  <c r="Q50" i="9"/>
  <c r="P50" i="9"/>
  <c r="O50" i="9"/>
  <c r="R49" i="9"/>
  <c r="Q49" i="9"/>
  <c r="P49" i="9"/>
  <c r="O49" i="9"/>
  <c r="R48" i="9"/>
  <c r="Q48" i="9"/>
  <c r="P48" i="9"/>
  <c r="O48" i="9"/>
  <c r="R47" i="9"/>
  <c r="Q47" i="9"/>
  <c r="P47" i="9"/>
  <c r="O47" i="9"/>
  <c r="R46" i="9"/>
  <c r="Q46" i="9"/>
  <c r="P46" i="9"/>
  <c r="O46" i="9"/>
  <c r="R45" i="9"/>
  <c r="Q45" i="9"/>
  <c r="P45" i="9"/>
  <c r="O45" i="9"/>
  <c r="R44" i="9"/>
  <c r="Q44" i="9"/>
  <c r="P44" i="9"/>
  <c r="O44" i="9"/>
  <c r="R43" i="9"/>
  <c r="Q43" i="9"/>
  <c r="P43" i="9"/>
  <c r="O43" i="9"/>
  <c r="R42" i="9"/>
  <c r="Q42" i="9"/>
  <c r="P42" i="9"/>
  <c r="O42" i="9"/>
  <c r="R41" i="9"/>
  <c r="Q41" i="9"/>
  <c r="P41" i="9"/>
  <c r="O41" i="9"/>
  <c r="R40" i="9"/>
  <c r="Q40" i="9"/>
  <c r="P40" i="9"/>
  <c r="O40" i="9"/>
  <c r="R39" i="9"/>
  <c r="Q39" i="9"/>
  <c r="P39" i="9"/>
  <c r="O39" i="9"/>
  <c r="R38" i="9"/>
  <c r="Q38" i="9"/>
  <c r="P38" i="9"/>
  <c r="O38" i="9"/>
  <c r="R37" i="9"/>
  <c r="Q37" i="9"/>
  <c r="P37" i="9"/>
  <c r="O37" i="9"/>
  <c r="R36" i="9"/>
  <c r="Q36" i="9"/>
  <c r="P36" i="9"/>
  <c r="O36" i="9"/>
  <c r="R35" i="9"/>
  <c r="Q35" i="9"/>
  <c r="P35" i="9"/>
  <c r="O35" i="9"/>
  <c r="R34" i="9"/>
  <c r="Q34" i="9"/>
  <c r="P34" i="9"/>
  <c r="O34" i="9"/>
  <c r="R33" i="9"/>
  <c r="Q33" i="9"/>
  <c r="P33" i="9"/>
  <c r="O33" i="9"/>
  <c r="R32" i="9"/>
  <c r="Q32" i="9"/>
  <c r="P32" i="9"/>
  <c r="O32" i="9"/>
  <c r="R31" i="9"/>
  <c r="Q31" i="9"/>
  <c r="P31" i="9"/>
  <c r="O31" i="9"/>
  <c r="R30" i="9"/>
  <c r="Q30" i="9"/>
  <c r="P30" i="9"/>
  <c r="O30" i="9"/>
  <c r="R29" i="9"/>
  <c r="Q29" i="9"/>
  <c r="P29" i="9"/>
  <c r="O29" i="9"/>
  <c r="R28" i="9"/>
  <c r="Q28" i="9"/>
  <c r="P28" i="9"/>
  <c r="O28" i="9"/>
  <c r="R27" i="9"/>
  <c r="Q27" i="9"/>
  <c r="P27" i="9"/>
  <c r="O27" i="9"/>
  <c r="R26" i="9"/>
  <c r="Q26" i="9"/>
  <c r="P26" i="9"/>
  <c r="O26" i="9"/>
  <c r="R25" i="9"/>
  <c r="Q25" i="9"/>
  <c r="P25" i="9"/>
  <c r="O25" i="9"/>
  <c r="R24" i="9"/>
  <c r="Q24" i="9"/>
  <c r="P24" i="9"/>
  <c r="O24" i="9"/>
  <c r="R23" i="9"/>
  <c r="Q23" i="9"/>
  <c r="P23" i="9"/>
  <c r="O23" i="9"/>
  <c r="R22" i="9"/>
  <c r="Q22" i="9"/>
  <c r="P22" i="9"/>
  <c r="O22" i="9"/>
  <c r="R21" i="9"/>
  <c r="Q21" i="9"/>
  <c r="P21" i="9"/>
  <c r="O21" i="9"/>
  <c r="R20" i="9"/>
  <c r="Q20" i="9"/>
  <c r="P20" i="9"/>
  <c r="O20" i="9"/>
  <c r="R19" i="9"/>
  <c r="Q19" i="9"/>
  <c r="P19" i="9"/>
  <c r="O19" i="9"/>
  <c r="R18" i="9"/>
  <c r="Q18" i="9"/>
  <c r="P18" i="9"/>
  <c r="O18" i="9"/>
  <c r="R17" i="9"/>
  <c r="Q17" i="9"/>
  <c r="P17" i="9"/>
  <c r="O17" i="9"/>
  <c r="R16" i="9"/>
  <c r="Q16" i="9"/>
  <c r="P16" i="9"/>
  <c r="O16" i="9"/>
  <c r="R15" i="9"/>
  <c r="Q15" i="9"/>
  <c r="P15" i="9"/>
  <c r="O15" i="9"/>
  <c r="R14" i="9"/>
  <c r="Q14" i="9"/>
  <c r="P14" i="9"/>
  <c r="O14" i="9"/>
  <c r="R13" i="9"/>
  <c r="Q13" i="9"/>
  <c r="P13" i="9"/>
  <c r="O13" i="9"/>
  <c r="R12" i="9"/>
  <c r="Q12" i="9"/>
  <c r="P12" i="9"/>
  <c r="O12" i="9"/>
  <c r="R11" i="9"/>
  <c r="Q11" i="9"/>
  <c r="P11" i="9"/>
  <c r="O11" i="9"/>
  <c r="I10" i="10"/>
  <c r="I11" i="10"/>
  <c r="P59" i="9" l="1"/>
  <c r="O59" i="9"/>
  <c r="Q59" i="9"/>
  <c r="R59" i="9" l="1"/>
  <c r="F31" i="8" l="1"/>
  <c r="D31" i="8"/>
  <c r="F30" i="8"/>
  <c r="D30" i="8"/>
  <c r="F29" i="8"/>
  <c r="D29" i="8"/>
  <c r="F28" i="8"/>
  <c r="D28" i="8"/>
  <c r="F27" i="8"/>
  <c r="D27" i="8"/>
  <c r="F26" i="8"/>
  <c r="D26" i="8"/>
  <c r="F25" i="8"/>
  <c r="D25" i="8"/>
  <c r="F24" i="8"/>
  <c r="D24" i="8"/>
  <c r="F18" i="8"/>
  <c r="D18" i="8"/>
  <c r="F17" i="8"/>
  <c r="D17" i="8"/>
  <c r="F16" i="8"/>
  <c r="D16" i="8"/>
  <c r="F15" i="8"/>
  <c r="D15" i="8"/>
  <c r="F14" i="8"/>
  <c r="D14" i="8"/>
  <c r="F13" i="8"/>
  <c r="D13" i="8"/>
  <c r="F12" i="8"/>
  <c r="D12" i="8"/>
  <c r="J20" i="10" l="1"/>
  <c r="I20" i="10"/>
  <c r="J19" i="10"/>
  <c r="I19" i="10"/>
  <c r="J18" i="10"/>
  <c r="I18" i="10"/>
  <c r="J17" i="10"/>
  <c r="I17" i="10"/>
  <c r="I22" i="10"/>
  <c r="R11" i="10"/>
  <c r="Q11" i="10"/>
  <c r="R10" i="10"/>
  <c r="Q10" i="10"/>
  <c r="J11" i="10"/>
  <c r="J10" i="10"/>
  <c r="J12" i="10"/>
  <c r="I12" i="10"/>
  <c r="Q12" i="10" l="1"/>
  <c r="R12" i="10"/>
  <c r="J22" i="10"/>
  <c r="R10" i="9"/>
  <c r="Q10" i="9"/>
  <c r="P10" i="9"/>
  <c r="O10" i="9"/>
</calcChain>
</file>

<file path=xl/sharedStrings.xml><?xml version="1.0" encoding="utf-8"?>
<sst xmlns="http://schemas.openxmlformats.org/spreadsheetml/2006/main" count="992" uniqueCount="212">
  <si>
    <t>( 1 )</t>
  </si>
  <si>
    <t>( 2 )</t>
  </si>
  <si>
    <t>( 2 ) / ( 1 )</t>
  </si>
  <si>
    <t>( 3 )</t>
  </si>
  <si>
    <t>( 3 ) / ( 2 )</t>
  </si>
  <si>
    <t>% Overall Change</t>
  </si>
  <si>
    <t>AAL</t>
  </si>
  <si>
    <t>Return Period</t>
  </si>
  <si>
    <t>National Flood Insurance Program</t>
  </si>
  <si>
    <t>NFIP</t>
  </si>
  <si>
    <t>OEP</t>
  </si>
  <si>
    <t>AEP</t>
  </si>
  <si>
    <t>Please don't change</t>
  </si>
  <si>
    <r>
      <t>GC Analytics</t>
    </r>
    <r>
      <rPr>
        <b/>
        <u/>
        <sz val="16"/>
        <color rgb="FF1F497D"/>
        <rFont val="Calibri"/>
        <family val="2"/>
      </rPr>
      <t>®</t>
    </r>
    <r>
      <rPr>
        <b/>
        <u/>
        <sz val="11"/>
        <color rgb="FF1F497D"/>
        <rFont val="Calibri"/>
        <family val="2"/>
      </rPr>
      <t xml:space="preserve"> Disclaimer</t>
    </r>
  </si>
  <si>
    <t>Ribbon Built English V1.01</t>
  </si>
  <si>
    <t>The data and analysis provided by Guy Carpenter herein or in connection herewith are provided “as is,” without warranty of any kind whether express or implied. The analysis is based upon data provided by The Federal Emergency Management Agency or obtained from external sources, including AIR, the accuracy of which has not been independently verified by Guy Carpenter. Neither Guy Carpenter nor any of its affiliates or their officers, directors, agents, modelers, or subcontractors (collectively, “Providers”) guarantee or warrant the correctness, completeness, currentness, merchantability, or fitness for a particular purpose of such data and analysis. The data and analysis is intended to be used solely for the purpose of The Federal Emergency Management Agency internal evaluation and The Federal Emergency Management Agency, and may not be relied on by any other party notwithstanding any public accessibility of the data and analysis.  Further, the data and analysis provided are not sufficiently granular, nor are the assumptions sufficiently detailed, to recreate the modeled losses used by Guy Carpenter.  In the event any third party uses the data and analysis, or any portion thereof, such third party assumes any results it obtains as its own work product. In no event will any Provider be liable for loss of profits or any other indirect, special, incidental and/or consequential damage of any kind howsoever incurred or designated, arising from any use by any party of the data and analysis provided herein or in connection herewith.</t>
  </si>
  <si>
    <t>Gross Loss by State</t>
  </si>
  <si>
    <t>State</t>
  </si>
  <si>
    <t>Gross AAL</t>
  </si>
  <si>
    <t>Limits</t>
  </si>
  <si>
    <t>Record Count</t>
  </si>
  <si>
    <t>AL</t>
  </si>
  <si>
    <t>Total</t>
  </si>
  <si>
    <t>Gross Loss by Occupancy</t>
  </si>
  <si>
    <t>Occupancy Type</t>
  </si>
  <si>
    <t>Description</t>
  </si>
  <si>
    <t>Gross Loss by Number of Stories</t>
  </si>
  <si>
    <t>Number of Stories</t>
  </si>
  <si>
    <t>RecordCount</t>
  </si>
  <si>
    <t>Locations</t>
  </si>
  <si>
    <t>Exposure Change</t>
  </si>
  <si>
    <t>Limits Change</t>
  </si>
  <si>
    <t>Overall Change</t>
  </si>
  <si>
    <t>% Mapping Change</t>
  </si>
  <si>
    <t>2018 data</t>
  </si>
  <si>
    <t>% Exposure Change</t>
  </si>
  <si>
    <t>Residential</t>
  </si>
  <si>
    <t>Commercial</t>
  </si>
  <si>
    <t>All Lines of Business - KR All States (excluding Hawaii)</t>
  </si>
  <si>
    <t>NFIP KR Inland FLood Analysis Report</t>
  </si>
  <si>
    <t>Analysis settings: Inland Flood with Demand Surge</t>
  </si>
  <si>
    <t>AR</t>
  </si>
  <si>
    <t>AZ</t>
  </si>
  <si>
    <t>CA</t>
  </si>
  <si>
    <t>CO</t>
  </si>
  <si>
    <t>CT</t>
  </si>
  <si>
    <t>DC</t>
  </si>
  <si>
    <t>DE</t>
  </si>
  <si>
    <t>FL</t>
  </si>
  <si>
    <t>GA</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</si>
  <si>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</si>
  <si>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</si>
  <si>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</si>
  <si>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</si>
  <si>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</si>
  <si>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</si>
  <si>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</si>
  <si>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</si>
  <si>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</si>
  <si>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</si>
  <si>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</si>
  <si>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</si>
  <si>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</si>
  <si>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</si>
  <si>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</si>
  <si>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</si>
  <si>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</si>
  <si>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</si>
  <si>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</si>
  <si>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</si>
  <si>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</si>
  <si>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</si>
  <si>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</si>
  <si>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</si>
  <si>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</si>
  <si>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</si>
  <si>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</si>
  <si>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</si>
  <si>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</si>
  <si>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</si>
  <si>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</si>
  <si>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</si>
  <si>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</si>
  <si>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</si>
  <si>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</si>
  <si>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</si>
  <si>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</si>
  <si>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</si>
  <si>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</si>
  <si>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County</t>
  </si>
  <si>
    <t>NA</t>
  </si>
  <si>
    <t>BALDWIN COUNTY</t>
  </si>
  <si>
    <t>DALLAS COUNTY</t>
  </si>
  <si>
    <t>ESCAMBIA COUNTY</t>
  </si>
  <si>
    <t>JEFFERSON COUNTY</t>
  </si>
  <si>
    <t>LEE COUNTY</t>
  </si>
  <si>
    <t>MADISON COUNTY</t>
  </si>
  <si>
    <t>MOBILE COUNTY</t>
  </si>
  <si>
    <t>MONTGOMERY COUNTY</t>
  </si>
  <si>
    <t>UNION COUNTY</t>
  </si>
  <si>
    <t>SANTA CRUZ COUNTY</t>
  </si>
  <si>
    <t>CONTRA COSTA COUNTY</t>
  </si>
  <si>
    <t>LOS ANGELES COUNTY</t>
  </si>
  <si>
    <t>MARIN COUNTY</t>
  </si>
  <si>
    <t>MONTEREY COUNTY</t>
  </si>
  <si>
    <t>NAPA COUNTY</t>
  </si>
  <si>
    <t>ORANGE COUNTY</t>
  </si>
  <si>
    <t>RIVERSIDE COUNTY</t>
  </si>
  <si>
    <t>SACRAMENTO COUNTY</t>
  </si>
  <si>
    <t>SAN DIEGO COUNTY</t>
  </si>
  <si>
    <t>SAN LUIS OBISPO COUNTY</t>
  </si>
  <si>
    <t>SAN MATEO COUNTY</t>
  </si>
  <si>
    <t>SANTA BARBARA COUNTY</t>
  </si>
  <si>
    <t>SANTA CLARA COUNTY</t>
  </si>
  <si>
    <t>SONOMA COUNTY</t>
  </si>
  <si>
    <t>VENTURA COUNTY</t>
  </si>
  <si>
    <t>YUBA COUNTY</t>
  </si>
  <si>
    <t>FAIRFIELD COUNTY</t>
  </si>
  <si>
    <t>HARTFORD COUNTY</t>
  </si>
  <si>
    <t>MIDDLESEX COUNTY</t>
  </si>
  <si>
    <t>NEW HAVEN COUNTY</t>
  </si>
  <si>
    <t>BREVARD COUNTY</t>
  </si>
  <si>
    <t>BROWARD COUNTY</t>
  </si>
  <si>
    <t>CHARLOTTE COUNTY</t>
  </si>
  <si>
    <t>COLLIER COUNTY</t>
  </si>
  <si>
    <t>DUVAL COUNTY</t>
  </si>
  <si>
    <t>HILLSBOROUGH COUNTY</t>
  </si>
  <si>
    <t>INDIAN RIVER COUNTY</t>
  </si>
  <si>
    <t>MANATEE COUNTY</t>
  </si>
  <si>
    <t>MARTIN COUNTY</t>
  </si>
  <si>
    <t>MIAMI-DADE COUNTY</t>
  </si>
  <si>
    <t>NASSAU COUNTY</t>
  </si>
  <si>
    <t>PALM BEACH COUNTY</t>
  </si>
  <si>
    <t>PINELLAS COUNTY</t>
  </si>
  <si>
    <t>ST. JOHNS COUNTY</t>
  </si>
  <si>
    <t>ST. LUCIE COUNTY</t>
  </si>
  <si>
    <t>SARASOTA COUNTY</t>
  </si>
  <si>
    <t>VOLUSIA COUNTY</t>
  </si>
  <si>
    <t>COOK COUNTY</t>
  </si>
  <si>
    <t>HARRIS COUNTY</t>
  </si>
  <si>
    <t>WILLIAMSON COUNTY</t>
  </si>
  <si>
    <t>LANE COUNTY</t>
  </si>
  <si>
    <t>MORRIS COUNTY</t>
  </si>
  <si>
    <t>CALCASIEU PARISH</t>
  </si>
  <si>
    <t>EAST BATON ROUGE PARISH</t>
  </si>
  <si>
    <t>JEFFERSON PARISH</t>
  </si>
  <si>
    <t>LAFAYETTE PARISH</t>
  </si>
  <si>
    <t>LIVINGSTON PARISH</t>
  </si>
  <si>
    <t>ORLEANS PARISH</t>
  </si>
  <si>
    <t>ST. CHARLES PARISH</t>
  </si>
  <si>
    <t>ST. TAMMANY PARISH</t>
  </si>
  <si>
    <t>ESSEX COUNTY</t>
  </si>
  <si>
    <t>SUFFOLK COUNTY</t>
  </si>
  <si>
    <t>ST. LOUIS COUNTY</t>
  </si>
  <si>
    <t>HINDS COUNTY</t>
  </si>
  <si>
    <t>BRUNSWICK COUNTY</t>
  </si>
  <si>
    <t>DAVIDSON COUNTY</t>
  </si>
  <si>
    <t>MECKLENBURG COUNTY</t>
  </si>
  <si>
    <t>NEW HANOVER COUNTY</t>
  </si>
  <si>
    <t>WAKE COUNTY</t>
  </si>
  <si>
    <t>BERGEN COUNTY</t>
  </si>
  <si>
    <t>BURLINGTON COUNTY</t>
  </si>
  <si>
    <t>HUDSON COUNTY</t>
  </si>
  <si>
    <t>HUNTERDON COUNTY</t>
  </si>
  <si>
    <t>PASSAIC COUNTY</t>
  </si>
  <si>
    <t>GUADALUPE COUNTY</t>
  </si>
  <si>
    <t>WASHOE COUNTY</t>
  </si>
  <si>
    <t>WESTCHESTER COUNTY</t>
  </si>
  <si>
    <t>ALLEGHENY COUNTY</t>
  </si>
  <si>
    <t>BUCKS COUNTY</t>
  </si>
  <si>
    <t>LACKAWANNA COUNTY</t>
  </si>
  <si>
    <t>LUZERNE COUNTY</t>
  </si>
  <si>
    <t>PHILADELPHIA COUNTY</t>
  </si>
  <si>
    <t>CHARLESTON COUNTY</t>
  </si>
  <si>
    <t>HORRY COUNTY</t>
  </si>
  <si>
    <t>BEXAR COUNTY</t>
  </si>
  <si>
    <t>BRAZORIA COUNTY</t>
  </si>
  <si>
    <t>BURNET COUNTY</t>
  </si>
  <si>
    <t>COMAL COUNTY</t>
  </si>
  <si>
    <t>FORT BEND COUNTY</t>
  </si>
  <si>
    <t>GALVESTON COUNTY</t>
  </si>
  <si>
    <t>KING COUNTY</t>
  </si>
  <si>
    <t>LLANO COUNTY</t>
  </si>
  <si>
    <t>NUECES COUNTY</t>
  </si>
  <si>
    <t>TARRANT COUNTY</t>
  </si>
  <si>
    <t>TRAVIS COUNTY</t>
  </si>
  <si>
    <t>VIRGINIA BEACH CITY</t>
  </si>
  <si>
    <t>All Lines of Business - KR Key States (excluding Hawaii)</t>
  </si>
  <si>
    <t>Louisiana</t>
  </si>
  <si>
    <t>Florida</t>
  </si>
  <si>
    <t>New York</t>
  </si>
  <si>
    <t>New Jersey</t>
  </si>
  <si>
    <t>Texas</t>
  </si>
  <si>
    <t>California</t>
  </si>
  <si>
    <t>ASCENSION PARISH</t>
  </si>
  <si>
    <t>2019 Renewal - Final To Markets</t>
  </si>
  <si>
    <t>% Model Change</t>
  </si>
  <si>
    <t>2019 data</t>
  </si>
  <si>
    <t>( 3 ) / ( 1 )</t>
  </si>
  <si>
    <t>Data as of May 31, 2019</t>
  </si>
  <si>
    <t>Model Change</t>
  </si>
  <si>
    <t>HIDALGO COUNTY</t>
  </si>
  <si>
    <t>TANGIPAHOA PARISH</t>
  </si>
  <si>
    <t>PLAQUEMINES PARISH</t>
  </si>
  <si>
    <t>KR Version 2.1.1.6</t>
  </si>
  <si>
    <t>2019 Renewal - v1.0.760.1</t>
  </si>
  <si>
    <t>2020 Renewal - v2.1.1.6</t>
  </si>
  <si>
    <t xml:space="preserve">Katrisk Spatial Kat v2.1.1.6 -Inland Flood Analysis </t>
  </si>
  <si>
    <t>Data as of 5/31/2018 - KR - 2019 Renewal v1.0.760.1</t>
  </si>
  <si>
    <t>Data as of 5/31/2019 - KR - 2020 Renewal v2.1.1.6</t>
  </si>
  <si>
    <t>Data as of 5/31/2018 - KR - v2.1.1.6</t>
  </si>
  <si>
    <t>v2.1.1.6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</si>
</sst>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_(* #,##0_);_(* \(#,##0\);_(* &quot;-&quot;??_);_(@_)"/>
    <numFmt numFmtId="165" formatCode="#,##0.00,,&quot;&quot;"/>
    <numFmt numFmtId="166" formatCode="_-* #,##0.00_-;\-* #,##0.00_-;_-* &quot;-&quot;??_-;_-@_-"/>
    <numFmt numFmtId="167" formatCode="_-&quot;£&quot;* #,##0.00_-;\-&quot;£&quot;* #,##0.00_-;_-&quot;£&quot;* &quot;-&quot;??_-;_-@_-"/>
    <numFmt numFmtId="168" formatCode="#,##0,,"/>
    <numFmt numFmtId="169" formatCode="0.0%"/>
  </numFmts>
  <fonts count="6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b/>
      <sz val="11"/>
      <color rgb="FF002C77"/>
      <name val="Arial"/>
      <family val="2"/>
    </font>
    <font>
      <u/>
      <sz val="10"/>
      <color theme="10"/>
      <name val="MS Sans Serif"/>
      <family val="2"/>
    </font>
    <font>
      <b/>
      <u/>
      <sz val="11"/>
      <color rgb="FF1F497D"/>
      <name val="Calibri"/>
      <family val="2"/>
    </font>
    <font>
      <b/>
      <u/>
      <sz val="16"/>
      <color rgb="FF1F497D"/>
      <name val="Calibri"/>
      <family val="2"/>
    </font>
    <font>
      <sz val="11"/>
      <color rgb="FF1F497D"/>
      <name val="Calibri"/>
      <family val="2"/>
    </font>
    <font>
      <sz val="11"/>
      <color indexed="8"/>
      <name val="Calibri"/>
      <family val="2"/>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sz val="10"/>
      <name val="Arial"/>
      <family val="2"/>
    </font>
    <font>
      <i/>
      <sz val="11"/>
      <color rgb="FF7F7F7F"/>
      <name val="Calibri"/>
      <family val="2"/>
    </font>
    <font>
      <sz val="11"/>
      <color rgb="FF006100"/>
      <name val="Calibri"/>
      <family val="2"/>
    </font>
    <font>
      <b/>
      <sz val="15"/>
      <color theme="3"/>
      <name val="Calibri"/>
      <family val="2"/>
    </font>
    <font>
      <b/>
      <sz val="13"/>
      <color theme="3"/>
      <name val="Calibri"/>
      <family val="2"/>
    </font>
    <font>
      <b/>
      <sz val="11"/>
      <color theme="3"/>
      <name val="Calibri"/>
      <family val="2"/>
    </font>
    <font>
      <u/>
      <sz val="11"/>
      <color theme="10"/>
      <name val="Calibri"/>
      <family val="2"/>
      <scheme val="minor"/>
    </font>
    <font>
      <i/>
      <sz val="10"/>
      <name val="Arial"/>
      <family val="2"/>
    </font>
    <font>
      <sz val="11"/>
      <color rgb="FF3F3F76"/>
      <name val="Calibri"/>
      <family val="2"/>
    </font>
    <font>
      <sz val="11"/>
      <color rgb="FFFA7D00"/>
      <name val="Calibri"/>
      <family val="2"/>
    </font>
    <font>
      <sz val="11"/>
      <color rgb="FF9C6500"/>
      <name val="Calibri"/>
      <family val="2"/>
    </font>
    <font>
      <sz val="10"/>
      <name val="Tahoma"/>
      <family val="2"/>
    </font>
    <font>
      <sz val="9"/>
      <name val="Arial"/>
      <family val="2"/>
    </font>
    <font>
      <sz val="10"/>
      <color indexed="8"/>
      <name val="Arial"/>
      <family val="2"/>
    </font>
    <font>
      <sz val="9"/>
      <color indexed="72"/>
      <name val="Arial"/>
      <family val="2"/>
    </font>
    <font>
      <b/>
      <sz val="11"/>
      <color rgb="FF3F3F3F"/>
      <name val="Calibri"/>
      <family val="2"/>
    </font>
    <font>
      <sz val="8"/>
      <name val="Times New Roman"/>
      <family val="1"/>
    </font>
    <font>
      <sz val="18"/>
      <name val="Arial"/>
      <family val="2"/>
    </font>
    <font>
      <sz val="20"/>
      <color rgb="FFE11B22"/>
      <name val="Arial"/>
      <family val="2"/>
    </font>
    <font>
      <b/>
      <sz val="18"/>
      <color indexed="56"/>
      <name val="Cambria"/>
      <family val="2"/>
    </font>
    <font>
      <b/>
      <sz val="11"/>
      <color theme="1"/>
      <name val="Calibri"/>
      <family val="2"/>
    </font>
    <font>
      <sz val="11"/>
      <color rgb="FFFF0000"/>
      <name val="Calibri"/>
      <family val="2"/>
    </font>
    <font>
      <sz val="10"/>
      <color theme="1"/>
      <name val="Arial"/>
      <family val="2"/>
    </font>
    <font>
      <b/>
      <sz val="10"/>
      <color rgb="FFFFFFFF"/>
      <name val="Arial"/>
      <family val="2"/>
    </font>
    <font>
      <sz val="10"/>
      <color rgb="FF000000"/>
      <name val="Arial"/>
      <family val="2"/>
    </font>
    <font>
      <b/>
      <sz val="10"/>
      <color rgb="FF000000"/>
      <name val="Arial"/>
      <family val="2"/>
    </font>
    <font>
      <b/>
      <sz val="10"/>
      <color theme="1"/>
      <name val="Arial"/>
      <family val="2"/>
    </font>
    <font>
      <b/>
      <sz val="11"/>
      <color rgb="FFFFFFFF"/>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11"/>
      <color rgb="FF000000"/>
      <name val="Calibri"/>
      <family val="2"/>
    </font>
    <font>
      <b/>
      <sz val="18"/>
      <color theme="3"/>
      <name val="Cambria"/>
      <family val="2"/>
      <scheme val="maj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2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style="thin">
        <color rgb="FF000000"/>
      </right>
      <top/>
      <bottom/>
      <diagonal/>
    </border>
  </borders>
  <cellStyleXfs count="1732">
    <xf numFmtId="0" fontId="0" fillId="0" borderId="0"/>
    <xf numFmtId="43" fontId="1" fillId="0" borderId="0" applyFont="0" applyFill="0" applyBorder="0" applyAlignment="0" applyProtection="0"/>
    <xf numFmtId="0" fontId="17" fillId="0" borderId="0"/>
    <xf numFmtId="0" fontId="22" fillId="0" borderId="0" applyNumberFormat="0" applyFill="0" applyBorder="0" applyAlignment="0" applyProtection="0">
      <alignment vertical="top"/>
      <protection locked="0"/>
    </xf>
    <xf numFmtId="0" fontId="1" fillId="10" borderId="0" applyNumberFormat="0" applyBorder="0" applyAlignment="0" applyProtection="0"/>
    <xf numFmtId="0" fontId="26" fillId="36"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27" fillId="10" borderId="0" applyNumberFormat="0" applyBorder="0" applyAlignment="0" applyProtection="0"/>
    <xf numFmtId="0" fontId="1" fillId="14" borderId="0" applyNumberFormat="0" applyBorder="0" applyAlignment="0" applyProtection="0"/>
    <xf numFmtId="0" fontId="26" fillId="37"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27" fillId="14" borderId="0" applyNumberFormat="0" applyBorder="0" applyAlignment="0" applyProtection="0"/>
    <xf numFmtId="0" fontId="1" fillId="18" borderId="0" applyNumberFormat="0" applyBorder="0" applyAlignment="0" applyProtection="0"/>
    <xf numFmtId="0" fontId="26" fillId="3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1" fillId="22" borderId="0" applyNumberFormat="0" applyBorder="0" applyAlignment="0" applyProtection="0"/>
    <xf numFmtId="0" fontId="26" fillId="39"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 fillId="26" borderId="0" applyNumberFormat="0" applyBorder="0" applyAlignment="0" applyProtection="0"/>
    <xf numFmtId="0" fontId="26" fillId="40"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27" fillId="26" borderId="0" applyNumberFormat="0" applyBorder="0" applyAlignment="0" applyProtection="0"/>
    <xf numFmtId="0" fontId="1" fillId="30" borderId="0" applyNumberFormat="0" applyBorder="0" applyAlignment="0" applyProtection="0"/>
    <xf numFmtId="0" fontId="26" fillId="41"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27" fillId="30" borderId="0" applyNumberFormat="0" applyBorder="0" applyAlignment="0" applyProtection="0"/>
    <xf numFmtId="0" fontId="1" fillId="11" borderId="0" applyNumberFormat="0" applyBorder="0" applyAlignment="0" applyProtection="0"/>
    <xf numFmtId="0" fontId="26" fillId="42"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27" fillId="11" borderId="0" applyNumberFormat="0" applyBorder="0" applyAlignment="0" applyProtection="0"/>
    <xf numFmtId="0" fontId="1" fillId="15" borderId="0" applyNumberFormat="0" applyBorder="0" applyAlignment="0" applyProtection="0"/>
    <xf numFmtId="0" fontId="26" fillId="43"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1" fillId="19" borderId="0" applyNumberFormat="0" applyBorder="0" applyAlignment="0" applyProtection="0"/>
    <xf numFmtId="0" fontId="26" fillId="44"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1" fillId="23" borderId="0" applyNumberFormat="0" applyBorder="0" applyAlignment="0" applyProtection="0"/>
    <xf numFmtId="0" fontId="26" fillId="39"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27" fillId="23" borderId="0" applyNumberFormat="0" applyBorder="0" applyAlignment="0" applyProtection="0"/>
    <xf numFmtId="0" fontId="1" fillId="27" borderId="0" applyNumberFormat="0" applyBorder="0" applyAlignment="0" applyProtection="0"/>
    <xf numFmtId="0" fontId="26" fillId="42"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27" fillId="27" borderId="0" applyNumberFormat="0" applyBorder="0" applyAlignment="0" applyProtection="0"/>
    <xf numFmtId="0" fontId="1" fillId="31" borderId="0" applyNumberFormat="0" applyBorder="0" applyAlignment="0" applyProtection="0"/>
    <xf numFmtId="0" fontId="26" fillId="45"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16" fillId="12" borderId="0" applyNumberFormat="0" applyBorder="0" applyAlignment="0" applyProtection="0"/>
    <xf numFmtId="0" fontId="28" fillId="12" borderId="0" applyNumberFormat="0" applyBorder="0" applyAlignment="0" applyProtection="0"/>
    <xf numFmtId="0" fontId="16" fillId="16" borderId="0" applyNumberFormat="0" applyBorder="0" applyAlignment="0" applyProtection="0"/>
    <xf numFmtId="0" fontId="28" fillId="16" borderId="0" applyNumberFormat="0" applyBorder="0" applyAlignment="0" applyProtection="0"/>
    <xf numFmtId="0" fontId="16" fillId="20" borderId="0" applyNumberFormat="0" applyBorder="0" applyAlignment="0" applyProtection="0"/>
    <xf numFmtId="0" fontId="28" fillId="20" borderId="0" applyNumberFormat="0" applyBorder="0" applyAlignment="0" applyProtection="0"/>
    <xf numFmtId="0" fontId="16" fillId="24" borderId="0" applyNumberFormat="0" applyBorder="0" applyAlignment="0" applyProtection="0"/>
    <xf numFmtId="0" fontId="28" fillId="24" borderId="0" applyNumberFormat="0" applyBorder="0" applyAlignment="0" applyProtection="0"/>
    <xf numFmtId="0" fontId="16" fillId="28" borderId="0" applyNumberFormat="0" applyBorder="0" applyAlignment="0" applyProtection="0"/>
    <xf numFmtId="0" fontId="28" fillId="28" borderId="0" applyNumberFormat="0" applyBorder="0" applyAlignment="0" applyProtection="0"/>
    <xf numFmtId="0" fontId="16" fillId="32" borderId="0" applyNumberFormat="0" applyBorder="0" applyAlignment="0" applyProtection="0"/>
    <xf numFmtId="0" fontId="28" fillId="32" borderId="0" applyNumberFormat="0" applyBorder="0" applyAlignment="0" applyProtection="0"/>
    <xf numFmtId="0" fontId="16" fillId="9" borderId="0" applyNumberFormat="0" applyBorder="0" applyAlignment="0" applyProtection="0"/>
    <xf numFmtId="0" fontId="28" fillId="9" borderId="0" applyNumberFormat="0" applyBorder="0" applyAlignment="0" applyProtection="0"/>
    <xf numFmtId="0" fontId="16" fillId="13" borderId="0" applyNumberFormat="0" applyBorder="0" applyAlignment="0" applyProtection="0"/>
    <xf numFmtId="0" fontId="28" fillId="13" borderId="0" applyNumberFormat="0" applyBorder="0" applyAlignment="0" applyProtection="0"/>
    <xf numFmtId="0" fontId="16" fillId="17" borderId="0" applyNumberFormat="0" applyBorder="0" applyAlignment="0" applyProtection="0"/>
    <xf numFmtId="0" fontId="28" fillId="17" borderId="0" applyNumberFormat="0" applyBorder="0" applyAlignment="0" applyProtection="0"/>
    <xf numFmtId="0" fontId="16" fillId="21" borderId="0" applyNumberFormat="0" applyBorder="0" applyAlignment="0" applyProtection="0"/>
    <xf numFmtId="0" fontId="28" fillId="21" borderId="0" applyNumberFormat="0" applyBorder="0" applyAlignment="0" applyProtection="0"/>
    <xf numFmtId="0" fontId="16" fillId="25" borderId="0" applyNumberFormat="0" applyBorder="0" applyAlignment="0" applyProtection="0"/>
    <xf numFmtId="0" fontId="28" fillId="25" borderId="0" applyNumberFormat="0" applyBorder="0" applyAlignment="0" applyProtection="0"/>
    <xf numFmtId="0" fontId="16" fillId="29" borderId="0" applyNumberFormat="0" applyBorder="0" applyAlignment="0" applyProtection="0"/>
    <xf numFmtId="0" fontId="28" fillId="29" borderId="0" applyNumberFormat="0" applyBorder="0" applyAlignment="0" applyProtection="0"/>
    <xf numFmtId="0" fontId="6" fillId="3" borderId="0" applyNumberFormat="0" applyBorder="0" applyAlignment="0" applyProtection="0"/>
    <xf numFmtId="0" fontId="29" fillId="3" borderId="0" applyNumberFormat="0" applyBorder="0" applyAlignment="0" applyProtection="0"/>
    <xf numFmtId="0" fontId="10" fillId="6" borderId="4" applyNumberFormat="0" applyAlignment="0" applyProtection="0"/>
    <xf numFmtId="0" fontId="30" fillId="6" borderId="4" applyNumberFormat="0" applyAlignment="0" applyProtection="0"/>
    <xf numFmtId="0" fontId="12" fillId="7" borderId="7" applyNumberFormat="0" applyAlignment="0" applyProtection="0"/>
    <xf numFmtId="0" fontId="31" fillId="7" borderId="7" applyNumberFormat="0" applyAlignment="0" applyProtection="0"/>
    <xf numFmtId="165" fontId="32" fillId="0" borderId="0" applyFont="0" applyFill="0" applyBorder="0" applyAlignment="0" applyProtection="0"/>
    <xf numFmtId="43" fontId="32" fillId="0" borderId="0" applyNumberFormat="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26"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27"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166" fontId="27" fillId="0" borderId="0" applyFont="0" applyFill="0" applyBorder="0" applyAlignment="0" applyProtection="0"/>
    <xf numFmtId="43" fontId="26" fillId="0" borderId="0" applyFont="0" applyFill="0" applyBorder="0" applyAlignment="0" applyProtection="0"/>
    <xf numFmtId="166" fontId="1"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166" fontId="27" fillId="0" borderId="0" applyFont="0" applyFill="0" applyBorder="0" applyAlignment="0" applyProtection="0"/>
    <xf numFmtId="44" fontId="1" fillId="0" borderId="0" applyFont="0" applyFill="0" applyBorder="0" applyAlignment="0" applyProtection="0"/>
    <xf numFmtId="44" fontId="32" fillId="0" borderId="0" applyFont="0" applyFill="0" applyBorder="0" applyAlignment="0" applyProtection="0"/>
    <xf numFmtId="44" fontId="32" fillId="0" borderId="0" applyFont="0" applyFill="0" applyBorder="0" applyAlignment="0" applyProtection="0"/>
    <xf numFmtId="44" fontId="1" fillId="0" borderId="0" applyFont="0" applyFill="0" applyBorder="0" applyAlignment="0" applyProtection="0"/>
    <xf numFmtId="44" fontId="32" fillId="0" borderId="0" applyNumberFormat="0" applyFont="0" applyFill="0" applyBorder="0" applyAlignment="0" applyProtection="0"/>
    <xf numFmtId="44" fontId="26" fillId="0" borderId="0" applyFont="0" applyFill="0" applyBorder="0" applyAlignment="0" applyProtection="0"/>
    <xf numFmtId="44" fontId="32" fillId="0" borderId="0" applyNumberFormat="0" applyFont="0" applyFill="0" applyBorder="0" applyAlignment="0" applyProtection="0"/>
    <xf numFmtId="44" fontId="32" fillId="0" borderId="0" applyNumberFormat="0" applyFont="0" applyFill="0" applyBorder="0" applyAlignment="0" applyProtection="0"/>
    <xf numFmtId="44" fontId="32" fillId="0" borderId="0" applyFont="0" applyFill="0" applyBorder="0" applyAlignment="0" applyProtection="0"/>
    <xf numFmtId="44" fontId="32" fillId="0" borderId="0" applyNumberFormat="0" applyFont="0" applyFill="0" applyBorder="0" applyAlignment="0" applyProtection="0"/>
    <xf numFmtId="167" fontId="32" fillId="0" borderId="0" applyFont="0" applyFill="0" applyBorder="0" applyAlignment="0" applyProtection="0"/>
    <xf numFmtId="0" fontId="14" fillId="0" borderId="0" applyNumberFormat="0" applyFill="0" applyBorder="0" applyAlignment="0" applyProtection="0"/>
    <xf numFmtId="0" fontId="33" fillId="0" borderId="0" applyNumberFormat="0" applyFill="0" applyBorder="0" applyAlignment="0" applyProtection="0"/>
    <xf numFmtId="0" fontId="5" fillId="2" borderId="0" applyNumberFormat="0" applyBorder="0" applyAlignment="0" applyProtection="0"/>
    <xf numFmtId="0" fontId="34" fillId="2" borderId="0" applyNumberFormat="0" applyBorder="0" applyAlignment="0" applyProtection="0"/>
    <xf numFmtId="0" fontId="2" fillId="0" borderId="1" applyNumberFormat="0" applyFill="0" applyAlignment="0" applyProtection="0"/>
    <xf numFmtId="0" fontId="35" fillId="0" borderId="1" applyNumberFormat="0" applyFill="0" applyAlignment="0" applyProtection="0"/>
    <xf numFmtId="0" fontId="3" fillId="0" borderId="2" applyNumberFormat="0" applyFill="0" applyAlignment="0" applyProtection="0"/>
    <xf numFmtId="0" fontId="36" fillId="0" borderId="2" applyNumberFormat="0" applyFill="0" applyAlignment="0" applyProtection="0"/>
    <xf numFmtId="0" fontId="4" fillId="0" borderId="3" applyNumberFormat="0" applyFill="0" applyAlignment="0" applyProtection="0"/>
    <xf numFmtId="0" fontId="37" fillId="0" borderId="3" applyNumberFormat="0" applyFill="0" applyAlignment="0" applyProtection="0"/>
    <xf numFmtId="0" fontId="4" fillId="0" borderId="0" applyNumberFormat="0" applyFill="0" applyBorder="0" applyAlignment="0" applyProtection="0"/>
    <xf numFmtId="0" fontId="37" fillId="0" borderId="0" applyNumberFormat="0" applyFill="0" applyBorder="0" applyAlignment="0" applyProtection="0"/>
    <xf numFmtId="0" fontId="38" fillId="0" borderId="0" applyNumberFormat="0" applyFill="0" applyBorder="0" applyAlignment="0" applyProtection="0"/>
    <xf numFmtId="0" fontId="22" fillId="0" borderId="0" applyNumberFormat="0" applyFill="0" applyBorder="0" applyAlignment="0" applyProtection="0">
      <alignment vertical="top"/>
      <protection locked="0"/>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39" fillId="0" borderId="0" applyNumberFormat="0" applyFill="0" applyBorder="0" applyProtection="0">
      <alignment horizontal="center" wrapText="1"/>
    </xf>
    <xf numFmtId="0" fontId="8" fillId="5" borderId="4" applyNumberFormat="0" applyAlignment="0" applyProtection="0"/>
    <xf numFmtId="0" fontId="40" fillId="5" borderId="4" applyNumberFormat="0" applyAlignment="0" applyProtection="0"/>
    <xf numFmtId="0" fontId="11" fillId="0" borderId="6" applyNumberFormat="0" applyFill="0" applyAlignment="0" applyProtection="0"/>
    <xf numFmtId="0" fontId="41" fillId="0" borderId="6" applyNumberFormat="0" applyFill="0" applyAlignment="0" applyProtection="0"/>
    <xf numFmtId="0" fontId="7" fillId="4" borderId="0" applyNumberFormat="0" applyBorder="0" applyAlignment="0" applyProtection="0"/>
    <xf numFmtId="0" fontId="42" fillId="4" borderId="0" applyNumberFormat="0" applyBorder="0" applyAlignment="0" applyProtection="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43" fillId="0" borderId="0">
      <alignment vertical="center"/>
    </xf>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27"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32" fillId="0" borderId="0"/>
    <xf numFmtId="0" fontId="17" fillId="0" borderId="0"/>
    <xf numFmtId="0" fontId="32" fillId="0" borderId="0"/>
    <xf numFmtId="0" fontId="17" fillId="0" borderId="0"/>
    <xf numFmtId="0" fontId="32" fillId="0" borderId="0"/>
    <xf numFmtId="0" fontId="32" fillId="0" borderId="0"/>
    <xf numFmtId="0" fontId="32" fillId="0" borderId="0"/>
    <xf numFmtId="0" fontId="1" fillId="0" borderId="0"/>
    <xf numFmtId="0" fontId="1"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4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32" fillId="0" borderId="0">
      <alignment wrapText="1"/>
    </xf>
    <xf numFmtId="0" fontId="1"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alignment wrapText="1"/>
    </xf>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43" fillId="0" borderId="0">
      <alignment vertical="center"/>
    </xf>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32" fillId="0" borderId="0"/>
    <xf numFmtId="0" fontId="32" fillId="0" borderId="0" applyNumberFormat="0" applyFont="0" applyFill="0" applyBorder="0" applyAlignment="0" applyProtection="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26"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1" fillId="0" borderId="0"/>
    <xf numFmtId="0" fontId="1" fillId="0" borderId="0"/>
    <xf numFmtId="0" fontId="32" fillId="0" borderId="0"/>
    <xf numFmtId="0" fontId="32" fillId="0" borderId="0"/>
    <xf numFmtId="0" fontId="32" fillId="0" borderId="0"/>
    <xf numFmtId="0" fontId="32" fillId="0" borderId="0"/>
    <xf numFmtId="0" fontId="27" fillId="0" borderId="0"/>
    <xf numFmtId="0" fontId="27" fillId="0" borderId="0"/>
    <xf numFmtId="0" fontId="27" fillId="0" borderId="0"/>
    <xf numFmtId="0" fontId="27" fillId="0" borderId="0"/>
    <xf numFmtId="0" fontId="27" fillId="0" borderId="0"/>
    <xf numFmtId="0" fontId="1" fillId="0" borderId="0"/>
    <xf numFmtId="0" fontId="32" fillId="0" borderId="0"/>
    <xf numFmtId="0" fontId="32" fillId="0" borderId="0"/>
    <xf numFmtId="0" fontId="32" fillId="0" borderId="0"/>
    <xf numFmtId="0" fontId="1" fillId="0" borderId="0"/>
    <xf numFmtId="0" fontId="2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17" fillId="0" borderId="0"/>
    <xf numFmtId="0" fontId="17" fillId="0" borderId="0"/>
    <xf numFmtId="0" fontId="32"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43" fillId="0" borderId="0">
      <alignment vertical="center"/>
    </xf>
    <xf numFmtId="0" fontId="17" fillId="0" borderId="0"/>
    <xf numFmtId="0" fontId="32" fillId="0" borderId="0"/>
    <xf numFmtId="0" fontId="1" fillId="0" borderId="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43" fillId="0" borderId="0">
      <alignment vertical="center"/>
    </xf>
    <xf numFmtId="0" fontId="32" fillId="0" borderId="0"/>
    <xf numFmtId="0" fontId="1"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26" fillId="0" borderId="0"/>
    <xf numFmtId="0" fontId="27" fillId="0" borderId="0"/>
    <xf numFmtId="0" fontId="27" fillId="0" borderId="0"/>
    <xf numFmtId="0" fontId="27" fillId="0" borderId="0"/>
    <xf numFmtId="0" fontId="27" fillId="0" borderId="0"/>
    <xf numFmtId="0" fontId="27" fillId="0" borderId="0"/>
    <xf numFmtId="0" fontId="27"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3" fillId="0" borderId="0">
      <alignment vertical="center"/>
    </xf>
    <xf numFmtId="0" fontId="32" fillId="0" borderId="0"/>
    <xf numFmtId="0" fontId="32" fillId="0" borderId="0"/>
    <xf numFmtId="0" fontId="32" fillId="0" borderId="0"/>
    <xf numFmtId="0" fontId="17" fillId="0" borderId="0"/>
    <xf numFmtId="0" fontId="17" fillId="0" borderId="0"/>
    <xf numFmtId="0" fontId="17" fillId="0" borderId="0"/>
    <xf numFmtId="0" fontId="17" fillId="0" borderId="0"/>
    <xf numFmtId="0" fontId="17" fillId="0" borderId="0"/>
    <xf numFmtId="0" fontId="32" fillId="0" borderId="0"/>
    <xf numFmtId="0" fontId="45" fillId="0" borderId="0"/>
    <xf numFmtId="0" fontId="1" fillId="8" borderId="8" applyNumberFormat="0" applyFont="0" applyAlignment="0" applyProtection="0"/>
    <xf numFmtId="0" fontId="26" fillId="46" borderId="16"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27" fillId="8" borderId="8" applyNumberFormat="0" applyFont="0" applyAlignment="0" applyProtection="0"/>
    <xf numFmtId="0" fontId="46" fillId="0" borderId="0">
      <alignment horizontal="left" vertical="top"/>
      <protection locked="0"/>
    </xf>
    <xf numFmtId="0" fontId="9" fillId="6" borderId="5" applyNumberFormat="0" applyAlignment="0" applyProtection="0"/>
    <xf numFmtId="0" fontId="47" fillId="6" borderId="5" applyNumberFormat="0" applyAlignment="0" applyProtection="0"/>
    <xf numFmtId="9" fontId="32" fillId="0" borderId="0" applyFont="0" applyFill="0" applyBorder="0" applyAlignment="0" applyProtection="0"/>
    <xf numFmtId="9" fontId="32" fillId="0" borderId="0" applyFont="0" applyFill="0" applyBorder="0" applyAlignment="0" applyProtection="0"/>
    <xf numFmtId="9" fontId="17"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26" fillId="0" borderId="0" applyFont="0" applyFill="0" applyBorder="0" applyAlignment="0" applyProtection="0"/>
    <xf numFmtId="9" fontId="17" fillId="0" borderId="0" applyFont="0" applyFill="0" applyBorder="0" applyAlignment="0" applyProtection="0"/>
    <xf numFmtId="9" fontId="26" fillId="0" borderId="0" applyFont="0" applyFill="0" applyBorder="0" applyAlignment="0" applyProtection="0"/>
    <xf numFmtId="9" fontId="32" fillId="0" borderId="0" applyFont="0" applyFill="0" applyBorder="0" applyAlignment="0" applyProtection="0"/>
    <xf numFmtId="9" fontId="26" fillId="0" borderId="0" applyFont="0" applyFill="0" applyBorder="0" applyAlignment="0" applyProtection="0"/>
    <xf numFmtId="9" fontId="32" fillId="0" borderId="0" applyNumberFormat="0" applyFont="0" applyFill="0" applyBorder="0" applyAlignment="0" applyProtection="0"/>
    <xf numFmtId="9" fontId="32" fillId="0" borderId="0" applyFont="0" applyFill="0" applyBorder="0" applyAlignment="0" applyProtection="0"/>
    <xf numFmtId="9" fontId="32" fillId="0" borderId="0" applyNumberFormat="0" applyFont="0" applyFill="0" applyBorder="0" applyAlignment="0" applyProtection="0"/>
    <xf numFmtId="9" fontId="32" fillId="0" borderId="0" applyNumberFormat="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1" fillId="0" borderId="0" applyFont="0" applyFill="0" applyBorder="0" applyAlignment="0" applyProtection="0"/>
    <xf numFmtId="9" fontId="32" fillId="0" borderId="0" applyFont="0" applyFill="0" applyBorder="0" applyAlignment="0" applyProtection="0"/>
    <xf numFmtId="9" fontId="27" fillId="0" borderId="0" applyFont="0" applyFill="0" applyBorder="0" applyAlignment="0" applyProtection="0"/>
    <xf numFmtId="11" fontId="48" fillId="0" borderId="0">
      <alignment horizontal="right"/>
    </xf>
    <xf numFmtId="0" fontId="49" fillId="0" borderId="0"/>
    <xf numFmtId="0" fontId="50" fillId="0" borderId="15"/>
    <xf numFmtId="0" fontId="50" fillId="0" borderId="0"/>
    <xf numFmtId="0" fontId="51" fillId="0" borderId="0" applyNumberFormat="0" applyFill="0" applyBorder="0" applyAlignment="0" applyProtection="0"/>
    <xf numFmtId="0" fontId="15" fillId="0" borderId="9" applyNumberFormat="0" applyFill="0" applyAlignment="0" applyProtection="0"/>
    <xf numFmtId="0" fontId="52" fillId="0" borderId="9" applyNumberFormat="0" applyFill="0" applyAlignment="0" applyProtection="0"/>
    <xf numFmtId="0" fontId="13" fillId="0" borderId="0" applyNumberFormat="0" applyFill="0" applyBorder="0" applyAlignment="0" applyProtection="0"/>
    <xf numFmtId="0" fontId="53" fillId="0" borderId="0" applyNumberFormat="0" applyFill="0" applyBorder="0" applyAlignment="0" applyProtection="0"/>
    <xf numFmtId="9" fontId="1" fillId="0" borderId="0" applyFont="0" applyFill="0" applyBorder="0" applyAlignment="0" applyProtection="0"/>
    <xf numFmtId="0" fontId="64" fillId="0" borderId="0" applyNumberForma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cellStyleXfs>
  <cellXfs count="199">
    <xf numFmtId="0" fontId="0" fillId="0" borderId="0" xfId="0"/>
    <xf numFmtId="0" fontId="0" fillId="33" borderId="0" xfId="0" quotePrefix="1" applyFill="1" applyAlignment="1">
      <alignment horizontal="center"/>
    </xf>
    <xf numFmtId="164" fontId="0" fillId="33" borderId="0" xfId="1" quotePrefix="1" applyNumberFormat="1" applyFont="1" applyFill="1" applyAlignment="1">
      <alignment horizontal="center"/>
    </xf>
    <xf numFmtId="0" fontId="0" fillId="33" borderId="0" xfId="0" applyFill="1"/>
    <xf numFmtId="0" fontId="18" fillId="0" borderId="0" xfId="2" applyFont="1" applyFill="1"/>
    <xf numFmtId="164" fontId="0" fillId="33" borderId="0" xfId="1" applyNumberFormat="1" applyFont="1" applyFill="1"/>
    <xf numFmtId="0" fontId="19" fillId="33" borderId="0" xfId="2" applyFont="1" applyFill="1"/>
    <xf numFmtId="0" fontId="20" fillId="33" borderId="0" xfId="2" applyFont="1" applyFill="1"/>
    <xf numFmtId="0" fontId="21" fillId="33" borderId="0" xfId="2" applyFont="1" applyFill="1"/>
    <xf numFmtId="0" fontId="15" fillId="0" borderId="0" xfId="0" applyFont="1"/>
    <xf numFmtId="0" fontId="23" fillId="0" borderId="0" xfId="0" applyFont="1" applyAlignment="1">
      <alignment vertical="center"/>
    </xf>
    <xf numFmtId="0" fontId="0" fillId="0" borderId="0" xfId="0" applyFill="1"/>
    <xf numFmtId="0" fontId="20" fillId="0" borderId="0" xfId="2" applyFont="1" applyFill="1"/>
    <xf numFmtId="0" fontId="54" fillId="0" borderId="11" xfId="0" applyFont="1" applyBorder="1" applyAlignment="1">
      <alignment horizontal="center"/>
    </xf>
    <xf numFmtId="0" fontId="54" fillId="0" borderId="0" xfId="0" applyFont="1" applyBorder="1"/>
    <xf numFmtId="0" fontId="55" fillId="34" borderId="11" xfId="0" applyFont="1" applyFill="1" applyBorder="1" applyAlignment="1">
      <alignment horizontal="center" vertical="center"/>
    </xf>
    <xf numFmtId="1" fontId="56" fillId="0" borderId="17" xfId="1" applyNumberFormat="1" applyFont="1" applyFill="1" applyBorder="1" applyAlignment="1">
      <alignment horizontal="center" vertical="center"/>
    </xf>
    <xf numFmtId="9" fontId="56" fillId="0" borderId="10" xfId="1690" applyFont="1" applyFill="1" applyBorder="1"/>
    <xf numFmtId="9" fontId="56" fillId="0" borderId="13" xfId="1690" applyNumberFormat="1" applyFont="1" applyFill="1" applyBorder="1"/>
    <xf numFmtId="9" fontId="56" fillId="0" borderId="10" xfId="1690" applyNumberFormat="1" applyFont="1" applyFill="1" applyBorder="1"/>
    <xf numFmtId="1" fontId="56" fillId="35" borderId="17" xfId="1" applyNumberFormat="1" applyFont="1" applyFill="1" applyBorder="1" applyAlignment="1">
      <alignment horizontal="center" vertical="center"/>
    </xf>
    <xf numFmtId="9" fontId="56" fillId="35" borderId="17" xfId="1690" applyFont="1" applyFill="1" applyBorder="1"/>
    <xf numFmtId="9" fontId="56" fillId="35" borderId="0" xfId="1690" applyNumberFormat="1" applyFont="1" applyFill="1" applyBorder="1"/>
    <xf numFmtId="9" fontId="56" fillId="35" borderId="17" xfId="1690" applyNumberFormat="1" applyFont="1" applyFill="1" applyBorder="1"/>
    <xf numFmtId="9" fontId="56" fillId="0" borderId="17" xfId="1690" applyFont="1" applyFill="1" applyBorder="1"/>
    <xf numFmtId="9" fontId="56" fillId="0" borderId="0" xfId="1690" applyNumberFormat="1" applyFont="1" applyFill="1" applyBorder="1"/>
    <xf numFmtId="9" fontId="56" fillId="0" borderId="17" xfId="1690" applyNumberFormat="1" applyFont="1" applyFill="1" applyBorder="1"/>
    <xf numFmtId="1" fontId="56" fillId="0" borderId="12" xfId="1" applyNumberFormat="1" applyFont="1" applyFill="1" applyBorder="1" applyAlignment="1">
      <alignment horizontal="center" vertical="center"/>
    </xf>
    <xf numFmtId="9" fontId="56" fillId="0" borderId="12" xfId="1690" applyFont="1" applyFill="1" applyBorder="1"/>
    <xf numFmtId="9" fontId="56" fillId="0" borderId="15" xfId="1690" applyNumberFormat="1" applyFont="1" applyFill="1" applyBorder="1"/>
    <xf numFmtId="9" fontId="56" fillId="0" borderId="12" xfId="1690" applyNumberFormat="1" applyFont="1" applyFill="1" applyBorder="1"/>
    <xf numFmtId="0" fontId="54" fillId="0" borderId="10" xfId="0" applyFont="1" applyBorder="1" applyAlignment="1">
      <alignment horizontal="center"/>
    </xf>
    <xf numFmtId="0" fontId="54" fillId="0" borderId="0" xfId="0" applyFont="1"/>
    <xf numFmtId="1" fontId="57" fillId="35" borderId="11" xfId="1" applyNumberFormat="1" applyFont="1" applyFill="1" applyBorder="1" applyAlignment="1">
      <alignment horizontal="center" vertical="center"/>
    </xf>
    <xf numFmtId="9" fontId="57" fillId="35" borderId="11" xfId="1690" applyFont="1" applyFill="1" applyBorder="1"/>
    <xf numFmtId="0" fontId="58" fillId="0" borderId="0" xfId="0" applyFont="1"/>
    <xf numFmtId="9" fontId="56" fillId="0" borderId="14" xfId="1690" applyFont="1" applyFill="1" applyBorder="1"/>
    <xf numFmtId="9" fontId="56" fillId="35" borderId="18" xfId="1690" applyFont="1" applyFill="1" applyBorder="1"/>
    <xf numFmtId="9" fontId="56" fillId="0" borderId="18" xfId="1690" applyFont="1" applyFill="1" applyBorder="1"/>
    <xf numFmtId="9" fontId="56" fillId="0" borderId="19" xfId="1690" applyFont="1" applyFill="1" applyBorder="1"/>
    <xf numFmtId="9" fontId="57" fillId="35" borderId="21" xfId="1690" applyFont="1" applyFill="1" applyBorder="1"/>
    <xf numFmtId="0" fontId="15" fillId="33" borderId="0" xfId="0" applyFont="1" applyFill="1"/>
    <xf numFmtId="0" fontId="59" fillId="34" borderId="22" xfId="0" applyFont="1" applyFill="1" applyBorder="1" applyAlignment="1">
      <alignment horizontal="center" vertical="center"/>
    </xf>
    <xf numFmtId="0" fontId="60" fillId="0" borderId="23" xfId="0" applyFont="1" applyFill="1" applyBorder="1" applyAlignment="1">
      <alignment horizontal="center"/>
    </xf>
    <xf numFmtId="0" fontId="60" fillId="35" borderId="24" xfId="0" applyFont="1" applyFill="1" applyBorder="1" applyAlignment="1">
      <alignment horizontal="center"/>
    </xf>
    <xf numFmtId="0" fontId="61" fillId="0" borderId="25" xfId="0" applyFont="1" applyFill="1" applyBorder="1" applyAlignment="1">
      <alignment horizontal="center"/>
    </xf>
    <xf numFmtId="0" fontId="59" fillId="34" borderId="20" xfId="0" applyFont="1" applyFill="1" applyBorder="1" applyAlignment="1">
      <alignment horizontal="center" vertical="center"/>
    </xf>
    <xf numFmtId="164" fontId="61" fillId="0" borderId="15" xfId="1" applyNumberFormat="1" applyFont="1" applyFill="1" applyBorder="1"/>
    <xf numFmtId="164" fontId="59" fillId="34" borderId="10" xfId="1" applyNumberFormat="1" applyFont="1" applyFill="1" applyBorder="1" applyAlignment="1">
      <alignment horizontal="center" vertical="center"/>
    </xf>
    <xf numFmtId="169" fontId="60" fillId="0" borderId="23" xfId="1690" applyNumberFormat="1" applyFont="1" applyFill="1" applyBorder="1"/>
    <xf numFmtId="169" fontId="60" fillId="0" borderId="14" xfId="1690" applyNumberFormat="1" applyFont="1" applyFill="1" applyBorder="1"/>
    <xf numFmtId="169" fontId="60" fillId="35" borderId="18" xfId="1690" applyNumberFormat="1" applyFont="1" applyFill="1" applyBorder="1"/>
    <xf numFmtId="169" fontId="60" fillId="35" borderId="0" xfId="1690" applyNumberFormat="1" applyFont="1" applyFill="1" applyBorder="1"/>
    <xf numFmtId="169" fontId="60" fillId="0" borderId="13" xfId="1690" applyNumberFormat="1" applyFont="1" applyFill="1" applyBorder="1"/>
    <xf numFmtId="164" fontId="60" fillId="0" borderId="23" xfId="1" applyNumberFormat="1" applyFont="1" applyFill="1" applyBorder="1"/>
    <xf numFmtId="164" fontId="60" fillId="35" borderId="24" xfId="1" applyNumberFormat="1" applyFont="1" applyFill="1" applyBorder="1"/>
    <xf numFmtId="164" fontId="60" fillId="0" borderId="24" xfId="1" applyNumberFormat="1" applyFont="1" applyFill="1" applyBorder="1"/>
    <xf numFmtId="169" fontId="61" fillId="0" borderId="19" xfId="1690" applyNumberFormat="1" applyFont="1" applyFill="1" applyBorder="1"/>
    <xf numFmtId="164" fontId="0" fillId="33" borderId="0" xfId="0" applyNumberFormat="1" applyFill="1"/>
    <xf numFmtId="164" fontId="61" fillId="0" borderId="25" xfId="0" applyNumberFormat="1" applyFont="1" applyFill="1" applyBorder="1"/>
    <xf numFmtId="164" fontId="61" fillId="0" borderId="15" xfId="0" applyNumberFormat="1" applyFont="1" applyFill="1" applyBorder="1"/>
    <xf numFmtId="169" fontId="61" fillId="0" borderId="15" xfId="1690" applyNumberFormat="1" applyFont="1" applyFill="1" applyBorder="1"/>
    <xf numFmtId="0" fontId="54" fillId="33" borderId="13" xfId="0" applyFont="1" applyFill="1" applyBorder="1" applyAlignment="1">
      <alignment horizontal="center"/>
    </xf>
    <xf numFmtId="3" fontId="0" fillId="33" borderId="0" xfId="0" quotePrefix="1" applyNumberFormat="1" applyFill="1" applyAlignment="1">
      <alignment horizontal="center"/>
    </xf>
    <xf numFmtId="0" fontId="54" fillId="33" borderId="11" xfId="0" applyFont="1" applyFill="1" applyBorder="1" applyAlignment="1">
      <alignment horizontal="center"/>
    </xf>
    <xf numFmtId="0" fontId="55" fillId="34" borderId="10" xfId="0" applyFont="1" applyFill="1" applyBorder="1" applyAlignment="1">
      <alignment horizontal="center" vertical="center" wrapText="1"/>
    </xf>
    <xf numFmtId="0" fontId="54" fillId="33" borderId="11" xfId="0" applyFont="1" applyFill="1" applyBorder="1" applyAlignment="1">
      <alignment horizontal="center"/>
    </xf>
    <xf numFmtId="0" fontId="54" fillId="33" borderId="13" xfId="0" applyFont="1" applyFill="1" applyBorder="1" applyAlignment="1">
      <alignment horizontal="center"/>
    </xf>
    <xf numFmtId="164" fontId="59" fillId="34" borderId="20" xfId="1" applyNumberFormat="1" applyFont="1" applyFill="1" applyBorder="1" applyAlignment="1">
      <alignment horizontal="center" vertical="center"/>
    </xf>
    <xf numFmtId="164" fontId="59" fillId="34" borderId="21" xfId="1" applyNumberFormat="1" applyFont="1" applyFill="1" applyBorder="1" applyAlignment="1">
      <alignment horizontal="center" vertical="center"/>
    </xf>
    <xf numFmtId="164" fontId="59" fillId="34" borderId="10" xfId="1" applyNumberFormat="1" applyFont="1" applyFill="1" applyBorder="1" applyAlignment="1">
      <alignment horizontal="center" vertical="center"/>
    </xf>
    <xf numFmtId="164" fontId="60" fillId="0" borderId="13" xfId="1" applyNumberFormat="1" applyFont="1" applyFill="1" applyBorder="1"/>
    <xf numFmtId="164" fontId="60" fillId="0" borderId="14" xfId="1" applyNumberFormat="1" applyFont="1" applyFill="1" applyBorder="1"/>
    <xf numFmtId="164" fontId="60" fillId="35" borderId="0" xfId="1" applyNumberFormat="1" applyFont="1" applyFill="1" applyBorder="1"/>
    <xf numFmtId="164" fontId="60" fillId="35" borderId="18" xfId="1" applyNumberFormat="1" applyFont="1" applyFill="1" applyBorder="1"/>
    <xf numFmtId="164" fontId="60" fillId="0" borderId="0" xfId="1" applyNumberFormat="1" applyFont="1" applyFill="1" applyBorder="1"/>
    <xf numFmtId="164" fontId="60" fillId="0" borderId="18" xfId="1" applyNumberFormat="1" applyFont="1" applyFill="1" applyBorder="1"/>
    <xf numFmtId="164" fontId="62" fillId="0" borderId="13" xfId="1" applyNumberFormat="1" applyFont="1" applyFill="1" applyBorder="1"/>
    <xf numFmtId="164" fontId="62" fillId="35" borderId="0" xfId="1" applyNumberFormat="1" applyFont="1" applyFill="1" applyBorder="1"/>
    <xf numFmtId="3" fontId="55" fillId="34" borderId="11" xfId="0" applyNumberFormat="1" applyFont="1" applyFill="1" applyBorder="1" applyAlignment="1">
      <alignment horizontal="center" vertical="center" wrapText="1"/>
    </xf>
    <xf numFmtId="168" fontId="56" fillId="0" borderId="12" xfId="1" applyNumberFormat="1" applyFont="1" applyFill="1" applyBorder="1"/>
    <xf numFmtId="168" fontId="56" fillId="0" borderId="10" xfId="1" applyNumberFormat="1" applyFont="1" applyFill="1" applyBorder="1"/>
    <xf numFmtId="168" fontId="56" fillId="35" borderId="17" xfId="1" applyNumberFormat="1" applyFont="1" applyFill="1" applyBorder="1"/>
    <xf numFmtId="168" fontId="56" fillId="0" borderId="17" xfId="1" applyNumberFormat="1" applyFont="1" applyFill="1" applyBorder="1"/>
    <xf numFmtId="168" fontId="57" fillId="35" borderId="11" xfId="0" applyNumberFormat="1" applyFont="1" applyFill="1" applyBorder="1"/>
    <xf numFmtId="3" fontId="60" fillId="0" borderId="13" xfId="1" applyNumberFormat="1" applyFont="1" applyFill="1" applyBorder="1" applyAlignment="1">
      <alignment horizontal="right"/>
    </xf>
    <xf numFmtId="3" fontId="60" fillId="0" borderId="14" xfId="1" applyNumberFormat="1" applyFont="1" applyFill="1" applyBorder="1" applyAlignment="1">
      <alignment horizontal="right"/>
    </xf>
    <xf numFmtId="3" fontId="60" fillId="0" borderId="0" xfId="1" applyNumberFormat="1" applyFont="1" applyFill="1" applyBorder="1" applyAlignment="1">
      <alignment horizontal="right"/>
    </xf>
    <xf numFmtId="3" fontId="60" fillId="0" borderId="18" xfId="1" applyNumberFormat="1" applyFont="1" applyFill="1" applyBorder="1" applyAlignment="1">
      <alignment horizontal="right"/>
    </xf>
    <xf numFmtId="3" fontId="60" fillId="35" borderId="0" xfId="1" applyNumberFormat="1" applyFont="1" applyFill="1" applyBorder="1" applyAlignment="1">
      <alignment horizontal="right"/>
    </xf>
    <xf numFmtId="3" fontId="60" fillId="35" borderId="18" xfId="1" applyNumberFormat="1" applyFont="1" applyFill="1" applyBorder="1" applyAlignment="1">
      <alignment horizontal="right"/>
    </xf>
    <xf numFmtId="169" fontId="60" fillId="0" borderId="13" xfId="1690" applyNumberFormat="1" applyFont="1" applyFill="1" applyBorder="1" applyAlignment="1">
      <alignment horizontal="right"/>
    </xf>
    <xf numFmtId="169" fontId="60" fillId="0" borderId="14" xfId="1690" applyNumberFormat="1" applyFont="1" applyFill="1" applyBorder="1" applyAlignment="1">
      <alignment horizontal="right"/>
    </xf>
    <xf numFmtId="169" fontId="60" fillId="35" borderId="0" xfId="1690" applyNumberFormat="1" applyFont="1" applyFill="1" applyBorder="1" applyAlignment="1">
      <alignment horizontal="right"/>
    </xf>
    <xf numFmtId="169" fontId="60" fillId="35" borderId="18" xfId="1690" applyNumberFormat="1" applyFont="1" applyFill="1" applyBorder="1" applyAlignment="1">
      <alignment horizontal="right"/>
    </xf>
    <xf numFmtId="169" fontId="60" fillId="0" borderId="0" xfId="1690" applyNumberFormat="1" applyFont="1" applyFill="1" applyBorder="1" applyAlignment="1">
      <alignment horizontal="right"/>
    </xf>
    <xf numFmtId="169" fontId="60" fillId="0" borderId="18" xfId="1690" applyNumberFormat="1" applyFont="1" applyFill="1" applyBorder="1" applyAlignment="1">
      <alignment horizontal="right"/>
    </xf>
    <xf numFmtId="3" fontId="60" fillId="0" borderId="23" xfId="0" applyNumberFormat="1" applyFont="1" applyFill="1" applyBorder="1" applyAlignment="1">
      <alignment horizontal="right" vertical="center"/>
    </xf>
    <xf numFmtId="3" fontId="60" fillId="35" borderId="24" xfId="0" applyNumberFormat="1" applyFont="1" applyFill="1" applyBorder="1" applyAlignment="1">
      <alignment horizontal="right" vertical="center"/>
    </xf>
    <xf numFmtId="3" fontId="60" fillId="0" borderId="24" xfId="0" applyNumberFormat="1" applyFont="1" applyFill="1" applyBorder="1" applyAlignment="1">
      <alignment horizontal="right" vertical="center"/>
    </xf>
    <xf numFmtId="3" fontId="59" fillId="34" borderId="20" xfId="1" applyNumberFormat="1" applyFont="1" applyFill="1" applyBorder="1" applyAlignment="1">
      <alignment horizontal="center" vertical="center"/>
    </xf>
    <xf numFmtId="3" fontId="59" fillId="34" borderId="21" xfId="1" applyNumberFormat="1" applyFont="1" applyFill="1" applyBorder="1" applyAlignment="1">
      <alignment horizontal="center" vertical="center"/>
    </xf>
    <xf numFmtId="0" fontId="60" fillId="0" borderId="0" xfId="0" applyFont="1" applyFill="1" applyBorder="1"/>
    <xf numFmtId="3" fontId="60" fillId="0" borderId="0" xfId="0" applyNumberFormat="1" applyFont="1" applyFill="1" applyBorder="1"/>
    <xf numFmtId="0" fontId="60" fillId="35" borderId="0" xfId="0" applyFont="1" applyFill="1" applyBorder="1"/>
    <xf numFmtId="3" fontId="60" fillId="35" borderId="0" xfId="0" applyNumberFormat="1" applyFont="1" applyFill="1" applyBorder="1"/>
    <xf numFmtId="0" fontId="60" fillId="0" borderId="24" xfId="0" applyFont="1" applyFill="1" applyBorder="1"/>
    <xf numFmtId="3" fontId="60" fillId="0" borderId="18" xfId="0" applyNumberFormat="1" applyFont="1" applyFill="1" applyBorder="1"/>
    <xf numFmtId="0" fontId="60" fillId="35" borderId="24" xfId="0" applyFont="1" applyFill="1" applyBorder="1"/>
    <xf numFmtId="3" fontId="60" fillId="35" borderId="18" xfId="0" applyNumberFormat="1" applyFont="1" applyFill="1" applyBorder="1"/>
    <xf numFmtId="0" fontId="60" fillId="35" borderId="25" xfId="0" applyFont="1" applyFill="1" applyBorder="1"/>
    <xf numFmtId="0" fontId="60" fillId="35" borderId="15" xfId="0" applyFont="1" applyFill="1" applyBorder="1"/>
    <xf numFmtId="3" fontId="60" fillId="35" borderId="15" xfId="0" applyNumberFormat="1" applyFont="1" applyFill="1" applyBorder="1"/>
    <xf numFmtId="3" fontId="60" fillId="35" borderId="19" xfId="0" applyNumberFormat="1" applyFont="1" applyFill="1" applyBorder="1"/>
    <xf numFmtId="0" fontId="60" fillId="0" borderId="23" xfId="0" applyFont="1" applyFill="1" applyBorder="1"/>
    <xf numFmtId="0" fontId="60" fillId="0" borderId="13" xfId="0" applyFont="1" applyFill="1" applyBorder="1"/>
    <xf numFmtId="3" fontId="60" fillId="0" borderId="13" xfId="0" applyNumberFormat="1" applyFont="1" applyFill="1" applyBorder="1"/>
    <xf numFmtId="3" fontId="60" fillId="0" borderId="14" xfId="0" applyNumberFormat="1" applyFont="1" applyFill="1" applyBorder="1"/>
    <xf numFmtId="169" fontId="61" fillId="35" borderId="15" xfId="1690" applyNumberFormat="1" applyFont="1" applyFill="1" applyBorder="1"/>
    <xf numFmtId="169" fontId="61" fillId="35" borderId="19" xfId="1690" applyNumberFormat="1" applyFont="1" applyFill="1" applyBorder="1"/>
    <xf numFmtId="169" fontId="60" fillId="0" borderId="23" xfId="1690" applyNumberFormat="1" applyFont="1" applyFill="1" applyBorder="1" applyAlignment="1">
      <alignment horizontal="right"/>
    </xf>
    <xf numFmtId="169" fontId="60" fillId="35" borderId="24" xfId="1690" applyNumberFormat="1" applyFont="1" applyFill="1" applyBorder="1" applyAlignment="1">
      <alignment horizontal="right"/>
    </xf>
    <xf numFmtId="169" fontId="60" fillId="0" borderId="24" xfId="1690" applyNumberFormat="1" applyFont="1" applyFill="1" applyBorder="1" applyAlignment="1">
      <alignment horizontal="right"/>
    </xf>
    <xf numFmtId="169" fontId="61" fillId="35" borderId="25" xfId="1690" applyNumberFormat="1" applyFont="1" applyFill="1" applyBorder="1"/>
    <xf numFmtId="164" fontId="61" fillId="0" borderId="19" xfId="0" applyNumberFormat="1" applyFont="1" applyFill="1" applyBorder="1"/>
    <xf numFmtId="0" fontId="60" fillId="0" borderId="23" xfId="0" applyFont="1" applyFill="1" applyBorder="1" applyAlignment="1">
      <alignment horizontal="center" wrapText="1"/>
    </xf>
    <xf numFmtId="0" fontId="60" fillId="35" borderId="24" xfId="0" applyFont="1" applyFill="1" applyBorder="1" applyAlignment="1">
      <alignment horizontal="center" wrapText="1"/>
    </xf>
    <xf numFmtId="0" fontId="61" fillId="0" borderId="25" xfId="0" applyFont="1" applyFill="1" applyBorder="1" applyAlignment="1">
      <alignment horizontal="center" wrapText="1"/>
    </xf>
    <xf numFmtId="164" fontId="61" fillId="0" borderId="19" xfId="1" applyNumberFormat="1" applyFont="1" applyFill="1" applyBorder="1"/>
    <xf numFmtId="3" fontId="60" fillId="0" borderId="0" xfId="0" applyNumberFormat="1" applyFont="1" applyFill="1" applyBorder="1" applyAlignment="1">
      <alignment horizontal="right"/>
    </xf>
    <xf numFmtId="3" fontId="60" fillId="35" borderId="0" xfId="0" applyNumberFormat="1" applyFont="1" applyFill="1" applyBorder="1" applyAlignment="1">
      <alignment horizontal="right"/>
    </xf>
    <xf numFmtId="0" fontId="60" fillId="0" borderId="24" xfId="0" applyFont="1" applyFill="1" applyBorder="1" applyAlignment="1">
      <alignment vertical="center"/>
    </xf>
    <xf numFmtId="0" fontId="60" fillId="35" borderId="24" xfId="0" applyFont="1" applyFill="1" applyBorder="1" applyAlignment="1">
      <alignment vertical="center"/>
    </xf>
    <xf numFmtId="3" fontId="60" fillId="0" borderId="18" xfId="0" applyNumberFormat="1" applyFont="1" applyFill="1" applyBorder="1" applyAlignment="1">
      <alignment horizontal="right"/>
    </xf>
    <xf numFmtId="3" fontId="60" fillId="35" borderId="18" xfId="0" applyNumberFormat="1" applyFont="1" applyFill="1" applyBorder="1" applyAlignment="1">
      <alignment horizontal="right"/>
    </xf>
    <xf numFmtId="0" fontId="61" fillId="35" borderId="25" xfId="0" applyFont="1" applyFill="1" applyBorder="1" applyAlignment="1">
      <alignment vertical="center"/>
    </xf>
    <xf numFmtId="3" fontId="61" fillId="35" borderId="15" xfId="0" applyNumberFormat="1" applyFont="1" applyFill="1" applyBorder="1" applyAlignment="1">
      <alignment vertical="center"/>
    </xf>
    <xf numFmtId="3" fontId="61" fillId="35" borderId="19" xfId="0" applyNumberFormat="1" applyFont="1" applyFill="1" applyBorder="1" applyAlignment="1">
      <alignment vertical="center"/>
    </xf>
    <xf numFmtId="0" fontId="60" fillId="0" borderId="23" xfId="0" applyFont="1" applyFill="1" applyBorder="1" applyAlignment="1">
      <alignment vertical="center"/>
    </xf>
    <xf numFmtId="3" fontId="61" fillId="35" borderId="25" xfId="0" applyNumberFormat="1" applyFont="1" applyFill="1" applyBorder="1" applyAlignment="1">
      <alignment vertical="center"/>
    </xf>
    <xf numFmtId="3" fontId="61" fillId="35" borderId="25" xfId="0" applyNumberFormat="1" applyFont="1" applyFill="1" applyBorder="1" applyAlignment="1">
      <alignment horizontal="right" vertical="center"/>
    </xf>
    <xf numFmtId="3" fontId="61" fillId="35" borderId="15" xfId="0" applyNumberFormat="1" applyFont="1" applyFill="1" applyBorder="1" applyAlignment="1">
      <alignment horizontal="right" vertical="center"/>
    </xf>
    <xf numFmtId="169" fontId="60" fillId="0" borderId="24" xfId="1690" applyNumberFormat="1" applyFont="1" applyFill="1" applyBorder="1"/>
    <xf numFmtId="169" fontId="60" fillId="0" borderId="18" xfId="1690" applyNumberFormat="1" applyFont="1" applyFill="1" applyBorder="1"/>
    <xf numFmtId="169" fontId="60" fillId="0" borderId="0" xfId="1690" applyNumberFormat="1" applyFont="1" applyFill="1" applyBorder="1"/>
    <xf numFmtId="3" fontId="61" fillId="35" borderId="19" xfId="0" applyNumberFormat="1" applyFont="1" applyFill="1" applyBorder="1" applyAlignment="1">
      <alignment horizontal="right" vertical="center"/>
    </xf>
    <xf numFmtId="3" fontId="63" fillId="0" borderId="0" xfId="0" applyNumberFormat="1" applyFont="1" applyFill="1" applyBorder="1" applyAlignment="1" applyProtection="1"/>
    <xf numFmtId="3" fontId="63" fillId="35" borderId="0" xfId="0" applyNumberFormat="1" applyFont="1" applyFill="1" applyBorder="1" applyAlignment="1" applyProtection="1"/>
    <xf numFmtId="3" fontId="63" fillId="0" borderId="13" xfId="0" applyNumberFormat="1" applyFont="1" applyFill="1" applyBorder="1" applyAlignment="1" applyProtection="1"/>
    <xf numFmtId="3" fontId="63" fillId="0" borderId="23" xfId="0" applyNumberFormat="1" applyFont="1" applyFill="1" applyBorder="1" applyAlignment="1" applyProtection="1"/>
    <xf numFmtId="3" fontId="63" fillId="35" borderId="24" xfId="0" applyNumberFormat="1" applyFont="1" applyFill="1" applyBorder="1" applyAlignment="1" applyProtection="1"/>
    <xf numFmtId="3" fontId="63" fillId="0" borderId="24" xfId="0" applyNumberFormat="1" applyFont="1" applyFill="1" applyBorder="1" applyAlignment="1" applyProtection="1"/>
    <xf numFmtId="3" fontId="63" fillId="0" borderId="14" xfId="0" applyNumberFormat="1" applyFont="1" applyFill="1" applyBorder="1" applyAlignment="1" applyProtection="1"/>
    <xf numFmtId="3" fontId="63" fillId="35" borderId="18" xfId="0" applyNumberFormat="1" applyFont="1" applyFill="1" applyBorder="1" applyAlignment="1" applyProtection="1"/>
    <xf numFmtId="3" fontId="63" fillId="0" borderId="18" xfId="0" applyNumberFormat="1" applyFont="1" applyFill="1" applyBorder="1" applyAlignment="1" applyProtection="1"/>
    <xf numFmtId="169" fontId="60" fillId="35" borderId="24" xfId="1690" applyNumberFormat="1" applyFont="1" applyFill="1" applyBorder="1"/>
    <xf numFmtId="49" fontId="0" fillId="0" borderId="0" xfId="0" applyNumberFormat="1"/>
    <xf numFmtId="49" fontId="60" fillId="35" borderId="0" xfId="0" applyNumberFormat="1" applyFont="1" applyFill="1" applyBorder="1"/>
    <xf numFmtId="49" fontId="59" fillId="34" borderId="20" xfId="0" applyNumberFormat="1" applyFont="1" applyFill="1" applyBorder="1" applyAlignment="1">
      <alignment horizontal="center" vertical="center"/>
    </xf>
    <xf numFmtId="49" fontId="60" fillId="0" borderId="13" xfId="0" applyNumberFormat="1" applyFont="1" applyFill="1" applyBorder="1"/>
    <xf numFmtId="49" fontId="60" fillId="0" borderId="0" xfId="0" applyNumberFormat="1" applyFont="1" applyFill="1" applyBorder="1"/>
    <xf numFmtId="49" fontId="60" fillId="35" borderId="15" xfId="0" applyNumberFormat="1" applyFont="1" applyFill="1" applyBorder="1"/>
    <xf numFmtId="0" fontId="59" fillId="34" borderId="22" xfId="0" applyFont="1" applyFill="1" applyBorder="1" applyAlignment="1">
      <alignment horizontal="center" vertical="center" wrapText="1"/>
    </xf>
    <xf numFmtId="0" fontId="59" fillId="34" borderId="20" xfId="0" applyFont="1" applyFill="1" applyBorder="1" applyAlignment="1">
      <alignment horizontal="center" vertical="center" wrapText="1"/>
    </xf>
    <xf numFmtId="164" fontId="59" fillId="34" borderId="20" xfId="1" applyNumberFormat="1" applyFont="1" applyFill="1" applyBorder="1" applyAlignment="1">
      <alignment horizontal="center" vertical="center" wrapText="1"/>
    </xf>
    <xf numFmtId="164" fontId="59" fillId="34" borderId="21" xfId="1" applyNumberFormat="1" applyFont="1" applyFill="1" applyBorder="1" applyAlignment="1">
      <alignment horizontal="center" vertical="center" wrapText="1"/>
    </xf>
    <xf numFmtId="164" fontId="59" fillId="34" borderId="23" xfId="1" applyNumberFormat="1" applyFont="1" applyFill="1" applyBorder="1" applyAlignment="1">
      <alignment horizontal="center" vertical="center" wrapText="1"/>
    </xf>
    <xf numFmtId="164" fontId="59" fillId="34" borderId="13" xfId="1" applyNumberFormat="1" applyFont="1" applyFill="1" applyBorder="1" applyAlignment="1">
      <alignment horizontal="center" vertical="center" wrapText="1"/>
    </xf>
    <xf numFmtId="164" fontId="59" fillId="34" borderId="14" xfId="1" applyNumberFormat="1" applyFont="1" applyFill="1" applyBorder="1" applyAlignment="1">
      <alignment horizontal="center" vertical="center" wrapText="1"/>
    </xf>
    <xf numFmtId="164" fontId="59" fillId="34" borderId="17" xfId="1" applyNumberFormat="1" applyFont="1" applyFill="1" applyBorder="1" applyAlignment="1">
      <alignment horizontal="center" vertical="center" wrapText="1"/>
    </xf>
    <xf numFmtId="164" fontId="59" fillId="34" borderId="11" xfId="1" applyNumberFormat="1" applyFont="1" applyFill="1" applyBorder="1" applyAlignment="1">
      <alignment horizontal="center" vertical="center" wrapText="1"/>
    </xf>
    <xf numFmtId="0" fontId="0" fillId="33" borderId="0" xfId="0" applyFill="1" applyAlignment="1">
      <alignment wrapText="1"/>
    </xf>
    <xf numFmtId="164" fontId="59" fillId="34" borderId="22" xfId="1" applyNumberFormat="1" applyFont="1" applyFill="1" applyBorder="1" applyAlignment="1">
      <alignment horizontal="center" vertical="center" wrapText="1"/>
    </xf>
    <xf numFmtId="164" fontId="59" fillId="34" borderId="12" xfId="1" applyNumberFormat="1" applyFont="1" applyFill="1" applyBorder="1" applyAlignment="1">
      <alignment horizontal="center" vertical="center" wrapText="1"/>
    </xf>
    <xf numFmtId="0" fontId="59" fillId="34" borderId="23" xfId="0" applyFont="1" applyFill="1" applyBorder="1" applyAlignment="1">
      <alignment horizontal="center" vertical="center" wrapText="1"/>
    </xf>
    <xf numFmtId="164" fontId="59" fillId="34" borderId="10" xfId="1" applyNumberFormat="1" applyFont="1" applyFill="1" applyBorder="1" applyAlignment="1">
      <alignment horizontal="center" vertical="center" wrapText="1"/>
    </xf>
    <xf numFmtId="3" fontId="55" fillId="34" borderId="10" xfId="0" applyNumberFormat="1" applyFont="1" applyFill="1" applyBorder="1" applyAlignment="1">
      <alignment horizontal="center" vertical="center" wrapText="1"/>
    </xf>
    <xf numFmtId="9" fontId="57" fillId="35" borderId="22" xfId="1690" applyFont="1" applyFill="1" applyBorder="1"/>
    <xf numFmtId="164" fontId="61" fillId="0" borderId="25" xfId="1" applyNumberFormat="1" applyFont="1" applyFill="1" applyBorder="1"/>
    <xf numFmtId="169" fontId="61" fillId="0" borderId="15" xfId="1690" applyNumberFormat="1" applyFont="1" applyFill="1" applyBorder="1" applyAlignment="1">
      <alignment horizontal="right"/>
    </xf>
    <xf numFmtId="169" fontId="61" fillId="0" borderId="25" xfId="1690" applyNumberFormat="1" applyFont="1" applyFill="1" applyBorder="1" applyAlignment="1">
      <alignment horizontal="right"/>
    </xf>
    <xf numFmtId="169" fontId="61" fillId="0" borderId="25" xfId="1690" applyNumberFormat="1" applyFont="1" applyFill="1" applyBorder="1"/>
    <xf numFmtId="164" fontId="61" fillId="0" borderId="15" xfId="1" applyNumberFormat="1" applyFont="1" applyFill="1" applyBorder="1" applyAlignment="1">
      <alignment horizontal="center"/>
    </xf>
    <xf numFmtId="164" fontId="61" fillId="0" borderId="19" xfId="1" applyNumberFormat="1" applyFont="1" applyFill="1" applyBorder="1" applyAlignment="1">
      <alignment horizontal="center"/>
    </xf>
    <xf numFmtId="0" fontId="60" fillId="0" borderId="24" xfId="0" applyFont="1" applyFill="1" applyBorder="1" applyAlignment="1">
      <alignment horizontal="center"/>
    </xf>
    <xf numFmtId="0" fontId="59" fillId="34" borderId="14" xfId="0" applyFont="1" applyFill="1" applyBorder="1" applyAlignment="1">
      <alignment horizontal="center" vertical="center" wrapText="1"/>
    </xf>
    <xf numFmtId="3" fontId="56" fillId="0" borderId="26" xfId="0" applyNumberFormat="1" applyFont="1" applyFill="1" applyBorder="1" applyAlignment="1">
      <alignment horizontal="center"/>
    </xf>
    <xf numFmtId="1" fontId="57" fillId="0" borderId="0" xfId="1" applyNumberFormat="1" applyFont="1" applyFill="1" applyBorder="1" applyAlignment="1">
      <alignment horizontal="center" vertical="center"/>
    </xf>
    <xf numFmtId="168" fontId="57" fillId="0" borderId="0" xfId="0" applyNumberFormat="1" applyFont="1" applyFill="1" applyBorder="1"/>
    <xf numFmtId="9" fontId="57" fillId="0" borderId="0" xfId="1690" applyFont="1" applyFill="1" applyBorder="1"/>
    <xf numFmtId="3" fontId="55" fillId="34" borderId="10" xfId="0" applyNumberFormat="1" applyFont="1" applyFill="1" applyBorder="1" applyAlignment="1">
      <alignment horizontal="center" vertical="center" wrapText="1"/>
    </xf>
    <xf numFmtId="0" fontId="55" fillId="34" borderId="10" xfId="0" applyFont="1" applyFill="1" applyBorder="1" applyAlignment="1">
      <alignment horizontal="center" vertical="center" wrapText="1"/>
    </xf>
    <xf numFmtId="0" fontId="25" fillId="0" borderId="0" xfId="0" applyFont="1" applyAlignment="1">
      <alignment horizontal="left" vertical="top" wrapText="1"/>
    </xf>
    <xf numFmtId="3" fontId="55" fillId="34" borderId="10" xfId="0" applyNumberFormat="1" applyFont="1" applyFill="1" applyBorder="1" applyAlignment="1">
      <alignment horizontal="center" vertical="center" wrapText="1"/>
    </xf>
    <xf numFmtId="3" fontId="55" fillId="34" borderId="17" xfId="0" applyNumberFormat="1" applyFont="1" applyFill="1" applyBorder="1" applyAlignment="1">
      <alignment horizontal="center" vertical="center" wrapText="1"/>
    </xf>
    <xf numFmtId="0" fontId="55" fillId="34" borderId="10" xfId="0" applyFont="1" applyFill="1" applyBorder="1" applyAlignment="1">
      <alignment horizontal="center" vertical="center" wrapText="1"/>
    </xf>
    <xf numFmtId="0" fontId="55" fillId="34" borderId="17" xfId="0" applyFont="1" applyFill="1" applyBorder="1" applyAlignment="1">
      <alignment horizontal="center" vertical="center" wrapText="1"/>
    </xf>
    <xf numFmtId="0" fontId="0" fillId="33" borderId="15" xfId="0" applyFill="1" applyBorder="1" applyAlignment="1">
      <alignment horizontal="center"/>
    </xf>
    <xf numFmtId="0" fontId="0" fillId="33" borderId="0" xfId="0" applyFill="1" applyBorder="1" applyAlignment="1">
      <alignment horizontal="center"/>
    </xf>
  </cellXfs>
  <cellStyles count="1732">
    <cellStyle name="20% - Accent1" xfId="1709" builtinId="30" customBuiltin="1"/>
    <cellStyle name="20% - Accent1 2" xfId="4"/>
    <cellStyle name="20% - Accent1 2 2" xfId="5"/>
    <cellStyle name="20% - Accent1 3" xfId="6"/>
    <cellStyle name="20% - Accent1 4" xfId="7"/>
    <cellStyle name="20% - Accent1 5" xfId="8"/>
    <cellStyle name="20% - Accent1 6" xfId="9"/>
    <cellStyle name="20% - Accent1 7" xfId="10"/>
    <cellStyle name="20% - Accent2" xfId="1713" builtinId="34" customBuiltin="1"/>
    <cellStyle name="20% - Accent2 2" xfId="11"/>
    <cellStyle name="20% - Accent2 2 2" xfId="12"/>
    <cellStyle name="20% - Accent2 3" xfId="13"/>
    <cellStyle name="20% - Accent2 4" xfId="14"/>
    <cellStyle name="20% - Accent2 5" xfId="15"/>
    <cellStyle name="20% - Accent2 6" xfId="16"/>
    <cellStyle name="20% - Accent2 7" xfId="17"/>
    <cellStyle name="20% - Accent3" xfId="1717" builtinId="38" customBuiltin="1"/>
    <cellStyle name="20% - Accent3 2" xfId="18"/>
    <cellStyle name="20% - Accent3 2 2" xfId="19"/>
    <cellStyle name="20% - Accent3 3" xfId="20"/>
    <cellStyle name="20% - Accent3 4" xfId="21"/>
    <cellStyle name="20% - Accent3 5" xfId="22"/>
    <cellStyle name="20% - Accent3 6" xfId="23"/>
    <cellStyle name="20% - Accent3 7" xfId="24"/>
    <cellStyle name="20% - Accent4" xfId="1721" builtinId="42" customBuiltin="1"/>
    <cellStyle name="20% - Accent4 2" xfId="25"/>
    <cellStyle name="20% - Accent4 2 2" xfId="26"/>
    <cellStyle name="20% - Accent4 3" xfId="27"/>
    <cellStyle name="20% - Accent4 4" xfId="28"/>
    <cellStyle name="20% - Accent4 5" xfId="29"/>
    <cellStyle name="20% - Accent4 6" xfId="30"/>
    <cellStyle name="20% - Accent4 7" xfId="31"/>
    <cellStyle name="20% - Accent5" xfId="1725" builtinId="46" customBuiltin="1"/>
    <cellStyle name="20% - Accent5 2" xfId="32"/>
    <cellStyle name="20% - Accent5 2 2" xfId="33"/>
    <cellStyle name="20% - Accent5 3" xfId="34"/>
    <cellStyle name="20% - Accent5 4" xfId="35"/>
    <cellStyle name="20% - Accent5 5" xfId="36"/>
    <cellStyle name="20% - Accent5 6" xfId="37"/>
    <cellStyle name="20% - Accent5 7" xfId="38"/>
    <cellStyle name="20% - Accent6" xfId="1729" builtinId="50" customBuiltin="1"/>
    <cellStyle name="20% - Accent6 2" xfId="39"/>
    <cellStyle name="20% - Accent6 2 2" xfId="40"/>
    <cellStyle name="20% - Accent6 3" xfId="41"/>
    <cellStyle name="20% - Accent6 4" xfId="42"/>
    <cellStyle name="20% - Accent6 5" xfId="43"/>
    <cellStyle name="20% - Accent6 6" xfId="44"/>
    <cellStyle name="20% - Accent6 7" xfId="45"/>
    <cellStyle name="40% - Accent1" xfId="1710" builtinId="31" customBuiltin="1"/>
    <cellStyle name="40% - Accent1 2" xfId="46"/>
    <cellStyle name="40% - Accent1 2 2" xfId="47"/>
    <cellStyle name="40% - Accent1 3" xfId="48"/>
    <cellStyle name="40% - Accent1 4" xfId="49"/>
    <cellStyle name="40% - Accent1 5" xfId="50"/>
    <cellStyle name="40% - Accent1 6" xfId="51"/>
    <cellStyle name="40% - Accent1 7" xfId="52"/>
    <cellStyle name="40% - Accent2" xfId="1714" builtinId="35" customBuiltin="1"/>
    <cellStyle name="40% - Accent2 2" xfId="53"/>
    <cellStyle name="40% - Accent2 2 2" xfId="54"/>
    <cellStyle name="40% - Accent2 3" xfId="55"/>
    <cellStyle name="40% - Accent2 4" xfId="56"/>
    <cellStyle name="40% - Accent2 5" xfId="57"/>
    <cellStyle name="40% - Accent2 6" xfId="58"/>
    <cellStyle name="40% - Accent2 7" xfId="59"/>
    <cellStyle name="40% - Accent3" xfId="1718" builtinId="39" customBuiltin="1"/>
    <cellStyle name="40% - Accent3 2" xfId="60"/>
    <cellStyle name="40% - Accent3 2 2" xfId="61"/>
    <cellStyle name="40% - Accent3 3" xfId="62"/>
    <cellStyle name="40% - Accent3 4" xfId="63"/>
    <cellStyle name="40% - Accent3 5" xfId="64"/>
    <cellStyle name="40% - Accent3 6" xfId="65"/>
    <cellStyle name="40% - Accent3 7" xfId="66"/>
    <cellStyle name="40% - Accent4" xfId="1722" builtinId="43" customBuiltin="1"/>
    <cellStyle name="40% - Accent4 2" xfId="67"/>
    <cellStyle name="40% - Accent4 2 2" xfId="68"/>
    <cellStyle name="40% - Accent4 3" xfId="69"/>
    <cellStyle name="40% - Accent4 4" xfId="70"/>
    <cellStyle name="40% - Accent4 5" xfId="71"/>
    <cellStyle name="40% - Accent4 6" xfId="72"/>
    <cellStyle name="40% - Accent4 7" xfId="73"/>
    <cellStyle name="40% - Accent5" xfId="1726" builtinId="47" customBuiltin="1"/>
    <cellStyle name="40% - Accent5 2" xfId="74"/>
    <cellStyle name="40% - Accent5 2 2" xfId="75"/>
    <cellStyle name="40% - Accent5 3" xfId="76"/>
    <cellStyle name="40% - Accent5 4" xfId="77"/>
    <cellStyle name="40% - Accent5 5" xfId="78"/>
    <cellStyle name="40% - Accent5 6" xfId="79"/>
    <cellStyle name="40% - Accent5 7" xfId="80"/>
    <cellStyle name="40% - Accent6" xfId="1730" builtinId="51" customBuiltin="1"/>
    <cellStyle name="40% - Accent6 2" xfId="81"/>
    <cellStyle name="40% - Accent6 2 2" xfId="82"/>
    <cellStyle name="40% - Accent6 3" xfId="83"/>
    <cellStyle name="40% - Accent6 4" xfId="84"/>
    <cellStyle name="40% - Accent6 5" xfId="85"/>
    <cellStyle name="40% - Accent6 6" xfId="86"/>
    <cellStyle name="40% - Accent6 7" xfId="87"/>
    <cellStyle name="60% - Accent1" xfId="1711" builtinId="32" customBuiltin="1"/>
    <cellStyle name="60% - Accent1 2" xfId="88"/>
    <cellStyle name="60% - Accent1 3" xfId="89"/>
    <cellStyle name="60% - Accent2" xfId="1715" builtinId="36" customBuiltin="1"/>
    <cellStyle name="60% - Accent2 2" xfId="90"/>
    <cellStyle name="60% - Accent2 3" xfId="91"/>
    <cellStyle name="60% - Accent3" xfId="1719" builtinId="40" customBuiltin="1"/>
    <cellStyle name="60% - Accent3 2" xfId="92"/>
    <cellStyle name="60% - Accent3 3" xfId="93"/>
    <cellStyle name="60% - Accent4" xfId="1723" builtinId="44" customBuiltin="1"/>
    <cellStyle name="60% - Accent4 2" xfId="94"/>
    <cellStyle name="60% - Accent4 3" xfId="95"/>
    <cellStyle name="60% - Accent5" xfId="1727" builtinId="48" customBuiltin="1"/>
    <cellStyle name="60% - Accent5 2" xfId="96"/>
    <cellStyle name="60% - Accent5 3" xfId="97"/>
    <cellStyle name="60% - Accent6" xfId="1731" builtinId="52" customBuiltin="1"/>
    <cellStyle name="60% - Accent6 2" xfId="98"/>
    <cellStyle name="60% - Accent6 3" xfId="99"/>
    <cellStyle name="Accent1" xfId="1708" builtinId="29" customBuiltin="1"/>
    <cellStyle name="Accent1 2" xfId="100"/>
    <cellStyle name="Accent1 3" xfId="101"/>
    <cellStyle name="Accent2" xfId="1712" builtinId="33" customBuiltin="1"/>
    <cellStyle name="Accent2 2" xfId="102"/>
    <cellStyle name="Accent2 3" xfId="103"/>
    <cellStyle name="Accent3" xfId="1716" builtinId="37" customBuiltin="1"/>
    <cellStyle name="Accent3 2" xfId="104"/>
    <cellStyle name="Accent3 3" xfId="105"/>
    <cellStyle name="Accent4" xfId="1720" builtinId="41" customBuiltin="1"/>
    <cellStyle name="Accent4 2" xfId="106"/>
    <cellStyle name="Accent4 3" xfId="107"/>
    <cellStyle name="Accent5" xfId="1724" builtinId="45" customBuiltin="1"/>
    <cellStyle name="Accent5 2" xfId="108"/>
    <cellStyle name="Accent5 3" xfId="109"/>
    <cellStyle name="Accent6" xfId="1728" builtinId="49" customBuiltin="1"/>
    <cellStyle name="Accent6 2" xfId="110"/>
    <cellStyle name="Accent6 3" xfId="111"/>
    <cellStyle name="Bad" xfId="1697" builtinId="27" customBuiltin="1"/>
    <cellStyle name="Bad 2" xfId="112"/>
    <cellStyle name="Bad 3" xfId="113"/>
    <cellStyle name="Calculation" xfId="1701" builtinId="22" customBuiltin="1"/>
    <cellStyle name="Calculation 2" xfId="114"/>
    <cellStyle name="Calculation 3" xfId="115"/>
    <cellStyle name="Check Cell" xfId="1703" builtinId="23" customBuiltin="1"/>
    <cellStyle name="Check Cell 2" xfId="116"/>
    <cellStyle name="Check Cell 3" xfId="117"/>
    <cellStyle name="Comma" xfId="1" builtinId="3"/>
    <cellStyle name="Comma 2" xfId="118"/>
    <cellStyle name="Comma 2 10" xfId="119"/>
    <cellStyle name="Comma 2 11" xfId="120"/>
    <cellStyle name="Comma 2 12" xfId="121"/>
    <cellStyle name="Comma 2 13" xfId="122"/>
    <cellStyle name="Comma 2 2" xfId="123"/>
    <cellStyle name="Comma 2 2 2" xfId="124"/>
    <cellStyle name="Comma 2 2 2 2" xfId="125"/>
    <cellStyle name="Comma 2 2 2 2 2" xfId="126"/>
    <cellStyle name="Comma 2 2 3" xfId="127"/>
    <cellStyle name="Comma 2 2 3 2" xfId="128"/>
    <cellStyle name="Comma 2 2 3 2 2" xfId="129"/>
    <cellStyle name="Comma 2 2 4" xfId="130"/>
    <cellStyle name="Comma 2 2 5" xfId="131"/>
    <cellStyle name="Comma 2 2 6" xfId="132"/>
    <cellStyle name="Comma 2 3" xfId="133"/>
    <cellStyle name="Comma 2 3 2" xfId="134"/>
    <cellStyle name="Comma 2 3 2 2" xfId="135"/>
    <cellStyle name="Comma 2 3 2 3" xfId="136"/>
    <cellStyle name="Comma 2 3 2 3 2" xfId="137"/>
    <cellStyle name="Comma 2 3 3" xfId="138"/>
    <cellStyle name="Comma 2 3 3 2" xfId="139"/>
    <cellStyle name="Comma 2 3 3 2 2" xfId="140"/>
    <cellStyle name="Comma 2 3 4" xfId="141"/>
    <cellStyle name="Comma 2 3 5" xfId="142"/>
    <cellStyle name="Comma 2 3 5 2" xfId="143"/>
    <cellStyle name="Comma 2 4" xfId="144"/>
    <cellStyle name="Comma 2 4 2" xfId="145"/>
    <cellStyle name="Comma 2 4 3" xfId="146"/>
    <cellStyle name="Comma 2 4 4" xfId="147"/>
    <cellStyle name="Comma 2 4 5" xfId="148"/>
    <cellStyle name="Comma 2 4 5 2" xfId="149"/>
    <cellStyle name="Comma 2 5" xfId="150"/>
    <cellStyle name="Comma 2 5 2" xfId="151"/>
    <cellStyle name="Comma 2 5 3" xfId="152"/>
    <cellStyle name="Comma 2 5 4" xfId="153"/>
    <cellStyle name="Comma 2 5 5" xfId="154"/>
    <cellStyle name="Comma 2 5 5 2" xfId="155"/>
    <cellStyle name="Comma 2 6" xfId="156"/>
    <cellStyle name="Comma 2 6 2" xfId="157"/>
    <cellStyle name="Comma 2 6 3" xfId="158"/>
    <cellStyle name="Comma 2 6 4" xfId="159"/>
    <cellStyle name="Comma 2 6 5" xfId="160"/>
    <cellStyle name="Comma 2 6 5 2" xfId="161"/>
    <cellStyle name="Comma 2 7" xfId="162"/>
    <cellStyle name="Comma 2 7 2" xfId="163"/>
    <cellStyle name="Comma 2 7 3" xfId="164"/>
    <cellStyle name="Comma 2 7 4" xfId="165"/>
    <cellStyle name="Comma 2 8" xfId="166"/>
    <cellStyle name="Comma 2 8 2" xfId="167"/>
    <cellStyle name="Comma 2 8 3" xfId="168"/>
    <cellStyle name="Comma 2 8 4" xfId="169"/>
    <cellStyle name="Comma 2 9" xfId="170"/>
    <cellStyle name="Comma 3" xfId="171"/>
    <cellStyle name="Comma 3 10" xfId="172"/>
    <cellStyle name="Comma 3 11" xfId="173"/>
    <cellStyle name="Comma 3 12" xfId="174"/>
    <cellStyle name="Comma 3 13" xfId="175"/>
    <cellStyle name="Comma 3 14" xfId="176"/>
    <cellStyle name="Comma 3 15" xfId="177"/>
    <cellStyle name="Comma 3 16" xfId="178"/>
    <cellStyle name="Comma 3 17" xfId="179"/>
    <cellStyle name="Comma 3 18" xfId="180"/>
    <cellStyle name="Comma 3 19" xfId="181"/>
    <cellStyle name="Comma 3 2" xfId="182"/>
    <cellStyle name="Comma 3 2 2" xfId="183"/>
    <cellStyle name="Comma 3 2 2 2" xfId="184"/>
    <cellStyle name="Comma 3 2 3" xfId="185"/>
    <cellStyle name="Comma 3 20" xfId="186"/>
    <cellStyle name="Comma 3 21" xfId="187"/>
    <cellStyle name="Comma 3 22" xfId="188"/>
    <cellStyle name="Comma 3 23" xfId="189"/>
    <cellStyle name="Comma 3 24" xfId="190"/>
    <cellStyle name="Comma 3 25" xfId="191"/>
    <cellStyle name="Comma 3 26" xfId="192"/>
    <cellStyle name="Comma 3 27" xfId="193"/>
    <cellStyle name="Comma 3 28" xfId="194"/>
    <cellStyle name="Comma 3 29" xfId="195"/>
    <cellStyle name="Comma 3 3" xfId="196"/>
    <cellStyle name="Comma 3 30" xfId="197"/>
    <cellStyle name="Comma 3 31" xfId="198"/>
    <cellStyle name="Comma 3 32" xfId="199"/>
    <cellStyle name="Comma 3 33" xfId="200"/>
    <cellStyle name="Comma 3 34" xfId="201"/>
    <cellStyle name="Comma 3 35" xfId="202"/>
    <cellStyle name="Comma 3 35 2" xfId="203"/>
    <cellStyle name="Comma 3 36" xfId="204"/>
    <cellStyle name="Comma 3 4" xfId="205"/>
    <cellStyle name="Comma 3 5" xfId="206"/>
    <cellStyle name="Comma 3 6" xfId="207"/>
    <cellStyle name="Comma 3 7" xfId="208"/>
    <cellStyle name="Comma 3 8" xfId="209"/>
    <cellStyle name="Comma 3 9" xfId="210"/>
    <cellStyle name="Comma 4" xfId="211"/>
    <cellStyle name="Comma 4 2" xfId="212"/>
    <cellStyle name="Comma 4 2 2" xfId="213"/>
    <cellStyle name="Comma 4 2 3" xfId="214"/>
    <cellStyle name="Comma 4 3" xfId="215"/>
    <cellStyle name="Comma 4 3 2" xfId="216"/>
    <cellStyle name="Comma 4 4" xfId="217"/>
    <cellStyle name="Comma 4 5" xfId="218"/>
    <cellStyle name="Comma 5" xfId="219"/>
    <cellStyle name="Comma 5 2" xfId="220"/>
    <cellStyle name="Comma 5 3" xfId="221"/>
    <cellStyle name="Comma 5 3 2" xfId="222"/>
    <cellStyle name="Comma 5 4" xfId="223"/>
    <cellStyle name="Comma 5 5" xfId="224"/>
    <cellStyle name="Comma 6" xfId="225"/>
    <cellStyle name="Comma 6 2" xfId="226"/>
    <cellStyle name="Comma 6 3" xfId="227"/>
    <cellStyle name="Comma 6 3 2" xfId="228"/>
    <cellStyle name="Comma 7" xfId="229"/>
    <cellStyle name="Comma 7 2" xfId="230"/>
    <cellStyle name="Comma 8" xfId="231"/>
    <cellStyle name="Comma 9" xfId="232"/>
    <cellStyle name="Currency 2" xfId="233"/>
    <cellStyle name="Currency 2 2" xfId="234"/>
    <cellStyle name="Currency 2 2 2" xfId="235"/>
    <cellStyle name="Currency 2 3" xfId="236"/>
    <cellStyle name="Currency 3" xfId="237"/>
    <cellStyle name="Currency 3 2" xfId="238"/>
    <cellStyle name="Currency 3 3" xfId="239"/>
    <cellStyle name="Currency 4" xfId="240"/>
    <cellStyle name="Currency 4 2" xfId="241"/>
    <cellStyle name="Currency 4 3" xfId="242"/>
    <cellStyle name="Currency 5" xfId="243"/>
    <cellStyle name="Explanatory Text" xfId="1706" builtinId="53" customBuiltin="1"/>
    <cellStyle name="Explanatory Text 2" xfId="244"/>
    <cellStyle name="Explanatory Text 3" xfId="245"/>
    <cellStyle name="Good" xfId="1696" builtinId="26" customBuiltin="1"/>
    <cellStyle name="Good 2" xfId="246"/>
    <cellStyle name="Good 3" xfId="247"/>
    <cellStyle name="Heading 1" xfId="1692" builtinId="16" customBuiltin="1"/>
    <cellStyle name="Heading 1 2" xfId="248"/>
    <cellStyle name="Heading 1 3" xfId="249"/>
    <cellStyle name="Heading 2" xfId="1693" builtinId="17" customBuiltin="1"/>
    <cellStyle name="Heading 2 2" xfId="250"/>
    <cellStyle name="Heading 2 3" xfId="251"/>
    <cellStyle name="Heading 3" xfId="1694" builtinId="18" customBuiltin="1"/>
    <cellStyle name="Heading 3 2" xfId="252"/>
    <cellStyle name="Heading 3 3" xfId="253"/>
    <cellStyle name="Heading 4" xfId="1695" builtinId="19" customBuiltin="1"/>
    <cellStyle name="Heading 4 2" xfId="254"/>
    <cellStyle name="Heading 4 3" xfId="255"/>
    <cellStyle name="Hyperlink 2" xfId="3"/>
    <cellStyle name="Hyperlink 3" xfId="256"/>
    <cellStyle name="Hyperlink 4" xfId="257"/>
    <cellStyle name="I" xfId="258"/>
    <cellStyle name="I_SFIC_TY10_ExecutiveSummary" xfId="259"/>
    <cellStyle name="I_SFIC_TY10_ExecutiveSummary 2" xfId="260"/>
    <cellStyle name="Input" xfId="1699" builtinId="20" customBuiltin="1"/>
    <cellStyle name="Input 2" xfId="261"/>
    <cellStyle name="Input 3" xfId="262"/>
    <cellStyle name="Linked Cell" xfId="1702" builtinId="24" customBuiltin="1"/>
    <cellStyle name="Linked Cell 2" xfId="263"/>
    <cellStyle name="Linked Cell 3" xfId="264"/>
    <cellStyle name="Neutral" xfId="1698" builtinId="28" customBuiltin="1"/>
    <cellStyle name="Neutral 2" xfId="265"/>
    <cellStyle name="Neutral 3" xfId="266"/>
    <cellStyle name="Normal" xfId="0" builtinId="0"/>
    <cellStyle name="Normal 10" xfId="267"/>
    <cellStyle name="Normal 10 10" xfId="268"/>
    <cellStyle name="Normal 10 2" xfId="269"/>
    <cellStyle name="Normal 10 3" xfId="270"/>
    <cellStyle name="Normal 10 4" xfId="271"/>
    <cellStyle name="Normal 10 5" xfId="272"/>
    <cellStyle name="Normal 10 6" xfId="273"/>
    <cellStyle name="Normal 10 7" xfId="274"/>
    <cellStyle name="Normal 10 8" xfId="275"/>
    <cellStyle name="Normal 10 9" xfId="276"/>
    <cellStyle name="Normal 10_Mappings" xfId="277"/>
    <cellStyle name="Normal 11" xfId="278"/>
    <cellStyle name="Normal 11 2" xfId="279"/>
    <cellStyle name="Normal 11 3" xfId="280"/>
    <cellStyle name="Normal 12" xfId="281"/>
    <cellStyle name="Normal 12 2" xfId="282"/>
    <cellStyle name="Normal 12 3" xfId="283"/>
    <cellStyle name="Normal 13" xfId="284"/>
    <cellStyle name="Normal 13 2" xfId="285"/>
    <cellStyle name="Normal 13 3" xfId="286"/>
    <cellStyle name="Normal 14" xfId="287"/>
    <cellStyle name="Normal 14 2" xfId="288"/>
    <cellStyle name="Normal 14 3" xfId="289"/>
    <cellStyle name="Normal 15" xfId="290"/>
    <cellStyle name="Normal 15 2" xfId="291"/>
    <cellStyle name="Normal 15 3" xfId="292"/>
    <cellStyle name="Normal 16" xfId="293"/>
    <cellStyle name="Normal 16 2" xfId="294"/>
    <cellStyle name="Normal 16 3" xfId="295"/>
    <cellStyle name="Normal 17" xfId="296"/>
    <cellStyle name="Normal 17 2" xfId="297"/>
    <cellStyle name="Normal 18" xfId="298"/>
    <cellStyle name="Normal 18 2" xfId="299"/>
    <cellStyle name="Normal 18 3" xfId="300"/>
    <cellStyle name="Normal 19" xfId="301"/>
    <cellStyle name="Normal 19 2" xfId="302"/>
    <cellStyle name="Normal 19 3" xfId="303"/>
    <cellStyle name="Normal 2" xfId="304"/>
    <cellStyle name="Normal 2 10" xfId="305"/>
    <cellStyle name="Normal 2 10 2" xfId="306"/>
    <cellStyle name="Normal 2 10 3" xfId="307"/>
    <cellStyle name="Normal 2 10 4" xfId="308"/>
    <cellStyle name="Normal 2 11" xfId="309"/>
    <cellStyle name="Normal 2 11 2" xfId="310"/>
    <cellStyle name="Normal 2 11 3" xfId="311"/>
    <cellStyle name="Normal 2 11 4" xfId="312"/>
    <cellStyle name="Normal 2 12" xfId="313"/>
    <cellStyle name="Normal 2 12 2" xfId="314"/>
    <cellStyle name="Normal 2 12 3" xfId="315"/>
    <cellStyle name="Normal 2 12 4" xfId="316"/>
    <cellStyle name="Normal 2 13" xfId="317"/>
    <cellStyle name="Normal 2 13 2" xfId="318"/>
    <cellStyle name="Normal 2 13 3" xfId="319"/>
    <cellStyle name="Normal 2 13 4" xfId="320"/>
    <cellStyle name="Normal 2 14" xfId="321"/>
    <cellStyle name="Normal 2 14 2" xfId="322"/>
    <cellStyle name="Normal 2 14 3" xfId="323"/>
    <cellStyle name="Normal 2 14 4" xfId="324"/>
    <cellStyle name="Normal 2 15" xfId="325"/>
    <cellStyle name="Normal 2 15 2" xfId="326"/>
    <cellStyle name="Normal 2 15 3" xfId="327"/>
    <cellStyle name="Normal 2 15 4" xfId="328"/>
    <cellStyle name="Normal 2 16" xfId="329"/>
    <cellStyle name="Normal 2 16 2" xfId="330"/>
    <cellStyle name="Normal 2 16 3" xfId="331"/>
    <cellStyle name="Normal 2 16 4" xfId="332"/>
    <cellStyle name="Normal 2 17" xfId="333"/>
    <cellStyle name="Normal 2 17 2" xfId="334"/>
    <cellStyle name="Normal 2 17 3" xfId="335"/>
    <cellStyle name="Normal 2 17 4" xfId="336"/>
    <cellStyle name="Normal 2 18" xfId="337"/>
    <cellStyle name="Normal 2 18 2" xfId="338"/>
    <cellStyle name="Normal 2 18 3" xfId="339"/>
    <cellStyle name="Normal 2 18 4" xfId="340"/>
    <cellStyle name="Normal 2 19" xfId="341"/>
    <cellStyle name="Normal 2 19 2" xfId="342"/>
    <cellStyle name="Normal 2 19 3" xfId="343"/>
    <cellStyle name="Normal 2 19 4" xfId="344"/>
    <cellStyle name="Normal 2 2" xfId="345"/>
    <cellStyle name="Normal 2 2 10" xfId="346"/>
    <cellStyle name="Normal 2 2 11" xfId="347"/>
    <cellStyle name="Normal 2 2 12" xfId="348"/>
    <cellStyle name="Normal 2 2 13" xfId="349"/>
    <cellStyle name="Normal 2 2 14" xfId="350"/>
    <cellStyle name="Normal 2 2 15" xfId="351"/>
    <cellStyle name="Normal 2 2 16" xfId="352"/>
    <cellStyle name="Normal 2 2 17" xfId="353"/>
    <cellStyle name="Normal 2 2 18" xfId="354"/>
    <cellStyle name="Normal 2 2 19" xfId="355"/>
    <cellStyle name="Normal 2 2 2" xfId="356"/>
    <cellStyle name="Normal 2 2 2 10" xfId="357"/>
    <cellStyle name="Normal 2 2 2 11" xfId="358"/>
    <cellStyle name="Normal 2 2 2 12" xfId="359"/>
    <cellStyle name="Normal 2 2 2 13" xfId="360"/>
    <cellStyle name="Normal 2 2 2 14" xfId="361"/>
    <cellStyle name="Normal 2 2 2 15" xfId="362"/>
    <cellStyle name="Normal 2 2 2 16" xfId="363"/>
    <cellStyle name="Normal 2 2 2 17" xfId="364"/>
    <cellStyle name="Normal 2 2 2 18" xfId="365"/>
    <cellStyle name="Normal 2 2 2 19" xfId="366"/>
    <cellStyle name="Normal 2 2 2 2" xfId="367"/>
    <cellStyle name="Normal 2 2 2 20" xfId="368"/>
    <cellStyle name="Normal 2 2 2 21" xfId="369"/>
    <cellStyle name="Normal 2 2 2 22" xfId="370"/>
    <cellStyle name="Normal 2 2 2 23" xfId="371"/>
    <cellStyle name="Normal 2 2 2 24" xfId="372"/>
    <cellStyle name="Normal 2 2 2 25" xfId="373"/>
    <cellStyle name="Normal 2 2 2 26" xfId="374"/>
    <cellStyle name="Normal 2 2 2 27" xfId="375"/>
    <cellStyle name="Normal 2 2 2 28" xfId="376"/>
    <cellStyle name="Normal 2 2 2 29" xfId="377"/>
    <cellStyle name="Normal 2 2 2 3" xfId="378"/>
    <cellStyle name="Normal 2 2 2 30" xfId="379"/>
    <cellStyle name="Normal 2 2 2 31" xfId="380"/>
    <cellStyle name="Normal 2 2 2 32" xfId="381"/>
    <cellStyle name="Normal 2 2 2 33" xfId="382"/>
    <cellStyle name="Normal 2 2 2 34" xfId="383"/>
    <cellStyle name="Normal 2 2 2 35" xfId="384"/>
    <cellStyle name="Normal 2 2 2 36" xfId="385"/>
    <cellStyle name="Normal 2 2 2 37" xfId="386"/>
    <cellStyle name="Normal 2 2 2 38" xfId="387"/>
    <cellStyle name="Normal 2 2 2 4" xfId="388"/>
    <cellStyle name="Normal 2 2 2 5" xfId="389"/>
    <cellStyle name="Normal 2 2 2 6" xfId="390"/>
    <cellStyle name="Normal 2 2 2 7" xfId="391"/>
    <cellStyle name="Normal 2 2 2 8" xfId="392"/>
    <cellStyle name="Normal 2 2 2 9" xfId="393"/>
    <cellStyle name="Normal 2 2 20" xfId="394"/>
    <cellStyle name="Normal 2 2 21" xfId="395"/>
    <cellStyle name="Normal 2 2 22" xfId="396"/>
    <cellStyle name="Normal 2 2 23" xfId="397"/>
    <cellStyle name="Normal 2 2 24" xfId="398"/>
    <cellStyle name="Normal 2 2 25" xfId="399"/>
    <cellStyle name="Normal 2 2 26" xfId="400"/>
    <cellStyle name="Normal 2 2 27" xfId="401"/>
    <cellStyle name="Normal 2 2 28" xfId="402"/>
    <cellStyle name="Normal 2 2 29" xfId="403"/>
    <cellStyle name="Normal 2 2 3" xfId="404"/>
    <cellStyle name="Normal 2 2 3 10" xfId="405"/>
    <cellStyle name="Normal 2 2 3 11" xfId="406"/>
    <cellStyle name="Normal 2 2 3 12" xfId="407"/>
    <cellStyle name="Normal 2 2 3 13" xfId="408"/>
    <cellStyle name="Normal 2 2 3 14" xfId="409"/>
    <cellStyle name="Normal 2 2 3 15" xfId="410"/>
    <cellStyle name="Normal 2 2 3 16" xfId="411"/>
    <cellStyle name="Normal 2 2 3 17" xfId="412"/>
    <cellStyle name="Normal 2 2 3 18" xfId="413"/>
    <cellStyle name="Normal 2 2 3 19" xfId="414"/>
    <cellStyle name="Normal 2 2 3 2" xfId="415"/>
    <cellStyle name="Normal 2 2 3 20" xfId="416"/>
    <cellStyle name="Normal 2 2 3 21" xfId="417"/>
    <cellStyle name="Normal 2 2 3 22" xfId="418"/>
    <cellStyle name="Normal 2 2 3 23" xfId="419"/>
    <cellStyle name="Normal 2 2 3 24" xfId="420"/>
    <cellStyle name="Normal 2 2 3 25" xfId="421"/>
    <cellStyle name="Normal 2 2 3 26" xfId="422"/>
    <cellStyle name="Normal 2 2 3 27" xfId="423"/>
    <cellStyle name="Normal 2 2 3 28" xfId="424"/>
    <cellStyle name="Normal 2 2 3 29" xfId="425"/>
    <cellStyle name="Normal 2 2 3 3" xfId="426"/>
    <cellStyle name="Normal 2 2 3 30" xfId="427"/>
    <cellStyle name="Normal 2 2 3 31" xfId="428"/>
    <cellStyle name="Normal 2 2 3 32" xfId="429"/>
    <cellStyle name="Normal 2 2 3 33" xfId="430"/>
    <cellStyle name="Normal 2 2 3 34" xfId="431"/>
    <cellStyle name="Normal 2 2 3 4" xfId="432"/>
    <cellStyle name="Normal 2 2 3 5" xfId="433"/>
    <cellStyle name="Normal 2 2 3 6" xfId="434"/>
    <cellStyle name="Normal 2 2 3 7" xfId="435"/>
    <cellStyle name="Normal 2 2 3 8" xfId="436"/>
    <cellStyle name="Normal 2 2 3 9" xfId="437"/>
    <cellStyle name="Normal 2 2 30" xfId="438"/>
    <cellStyle name="Normal 2 2 31" xfId="439"/>
    <cellStyle name="Normal 2 2 32" xfId="440"/>
    <cellStyle name="Normal 2 2 33" xfId="441"/>
    <cellStyle name="Normal 2 2 34" xfId="442"/>
    <cellStyle name="Normal 2 2 35" xfId="443"/>
    <cellStyle name="Normal 2 2 36" xfId="444"/>
    <cellStyle name="Normal 2 2 37" xfId="445"/>
    <cellStyle name="Normal 2 2 38" xfId="446"/>
    <cellStyle name="Normal 2 2 39" xfId="447"/>
    <cellStyle name="Normal 2 2 4" xfId="448"/>
    <cellStyle name="Normal 2 2 40" xfId="449"/>
    <cellStyle name="Normal 2 2 41" xfId="450"/>
    <cellStyle name="Normal 2 2 42" xfId="451"/>
    <cellStyle name="Normal 2 2 43" xfId="452"/>
    <cellStyle name="Normal 2 2 44" xfId="453"/>
    <cellStyle name="Normal 2 2 45" xfId="454"/>
    <cellStyle name="Normal 2 2 46" xfId="455"/>
    <cellStyle name="Normal 2 2 5" xfId="456"/>
    <cellStyle name="Normal 2 2 6" xfId="457"/>
    <cellStyle name="Normal 2 2 7" xfId="458"/>
    <cellStyle name="Normal 2 2 8" xfId="459"/>
    <cellStyle name="Normal 2 2 8 2" xfId="460"/>
    <cellStyle name="Normal 2 2 8 3" xfId="461"/>
    <cellStyle name="Normal 2 2 8 4" xfId="462"/>
    <cellStyle name="Normal 2 2 9" xfId="463"/>
    <cellStyle name="Normal 2 20" xfId="464"/>
    <cellStyle name="Normal 2 20 2" xfId="465"/>
    <cellStyle name="Normal 2 20 3" xfId="466"/>
    <cellStyle name="Normal 2 20 4" xfId="467"/>
    <cellStyle name="Normal 2 21" xfId="468"/>
    <cellStyle name="Normal 2 21 2" xfId="469"/>
    <cellStyle name="Normal 2 21 3" xfId="470"/>
    <cellStyle name="Normal 2 21 4" xfId="471"/>
    <cellStyle name="Normal 2 22" xfId="472"/>
    <cellStyle name="Normal 2 22 2" xfId="473"/>
    <cellStyle name="Normal 2 22 3" xfId="474"/>
    <cellStyle name="Normal 2 22 4" xfId="475"/>
    <cellStyle name="Normal 2 23" xfId="476"/>
    <cellStyle name="Normal 2 23 2" xfId="477"/>
    <cellStyle name="Normal 2 23 3" xfId="478"/>
    <cellStyle name="Normal 2 23 4" xfId="479"/>
    <cellStyle name="Normal 2 24" xfId="480"/>
    <cellStyle name="Normal 2 24 2" xfId="481"/>
    <cellStyle name="Normal 2 24 3" xfId="482"/>
    <cellStyle name="Normal 2 24 4" xfId="483"/>
    <cellStyle name="Normal 2 25" xfId="484"/>
    <cellStyle name="Normal 2 25 2" xfId="485"/>
    <cellStyle name="Normal 2 25 3" xfId="486"/>
    <cellStyle name="Normal 2 25 4" xfId="487"/>
    <cellStyle name="Normal 2 26" xfId="488"/>
    <cellStyle name="Normal 2 27" xfId="489"/>
    <cellStyle name="Normal 2 28" xfId="490"/>
    <cellStyle name="Normal 2 29" xfId="491"/>
    <cellStyle name="Normal 2 29 2" xfId="492"/>
    <cellStyle name="Normal 2 29 3" xfId="493"/>
    <cellStyle name="Normal 2 29 4" xfId="494"/>
    <cellStyle name="Normal 2 3" xfId="495"/>
    <cellStyle name="Normal 2 3 2" xfId="496"/>
    <cellStyle name="Normal 2 3 2 2" xfId="497"/>
    <cellStyle name="Normal 2 3 3" xfId="498"/>
    <cellStyle name="Normal 2 3 3 2" xfId="499"/>
    <cellStyle name="Normal 2 3 4" xfId="500"/>
    <cellStyle name="Normal 2 3 5" xfId="501"/>
    <cellStyle name="Normal 2 3 6" xfId="502"/>
    <cellStyle name="Normal 2 3 7" xfId="503"/>
    <cellStyle name="Normal 2 30" xfId="504"/>
    <cellStyle name="Normal 2 30 2" xfId="505"/>
    <cellStyle name="Normal 2 30 3" xfId="506"/>
    <cellStyle name="Normal 2 30 4" xfId="507"/>
    <cellStyle name="Normal 2 31" xfId="508"/>
    <cellStyle name="Normal 2 31 2" xfId="509"/>
    <cellStyle name="Normal 2 31 3" xfId="510"/>
    <cellStyle name="Normal 2 31 4" xfId="511"/>
    <cellStyle name="Normal 2 32" xfId="512"/>
    <cellStyle name="Normal 2 32 2" xfId="513"/>
    <cellStyle name="Normal 2 32 3" xfId="514"/>
    <cellStyle name="Normal 2 32 4" xfId="515"/>
    <cellStyle name="Normal 2 33" xfId="516"/>
    <cellStyle name="Normal 2 33 2" xfId="517"/>
    <cellStyle name="Normal 2 33 3" xfId="518"/>
    <cellStyle name="Normal 2 33 4" xfId="519"/>
    <cellStyle name="Normal 2 34" xfId="520"/>
    <cellStyle name="Normal 2 34 2" xfId="521"/>
    <cellStyle name="Normal 2 34 3" xfId="522"/>
    <cellStyle name="Normal 2 34 4" xfId="523"/>
    <cellStyle name="Normal 2 35" xfId="524"/>
    <cellStyle name="Normal 2 35 2" xfId="525"/>
    <cellStyle name="Normal 2 35 3" xfId="526"/>
    <cellStyle name="Normal 2 35 4" xfId="527"/>
    <cellStyle name="Normal 2 36" xfId="528"/>
    <cellStyle name="Normal 2 36 2" xfId="529"/>
    <cellStyle name="Normal 2 36 3" xfId="530"/>
    <cellStyle name="Normal 2 36 4" xfId="531"/>
    <cellStyle name="Normal 2 37" xfId="532"/>
    <cellStyle name="Normal 2 37 2" xfId="533"/>
    <cellStyle name="Normal 2 37 3" xfId="534"/>
    <cellStyle name="Normal 2 37 4" xfId="535"/>
    <cellStyle name="Normal 2 38" xfId="536"/>
    <cellStyle name="Normal 2 38 2" xfId="537"/>
    <cellStyle name="Normal 2 38 3" xfId="538"/>
    <cellStyle name="Normal 2 38 4" xfId="539"/>
    <cellStyle name="Normal 2 39" xfId="540"/>
    <cellStyle name="Normal 2 39 2" xfId="541"/>
    <cellStyle name="Normal 2 39 3" xfId="542"/>
    <cellStyle name="Normal 2 39 4" xfId="543"/>
    <cellStyle name="Normal 2 4" xfId="544"/>
    <cellStyle name="Normal 2 4 10" xfId="545"/>
    <cellStyle name="Normal 2 4 11" xfId="546"/>
    <cellStyle name="Normal 2 4 12" xfId="547"/>
    <cellStyle name="Normal 2 4 13" xfId="548"/>
    <cellStyle name="Normal 2 4 14" xfId="549"/>
    <cellStyle name="Normal 2 4 15" xfId="550"/>
    <cellStyle name="Normal 2 4 16" xfId="551"/>
    <cellStyle name="Normal 2 4 17" xfId="552"/>
    <cellStyle name="Normal 2 4 18" xfId="553"/>
    <cellStyle name="Normal 2 4 19" xfId="554"/>
    <cellStyle name="Normal 2 4 2" xfId="555"/>
    <cellStyle name="Normal 2 4 20" xfId="556"/>
    <cellStyle name="Normal 2 4 21" xfId="557"/>
    <cellStyle name="Normal 2 4 22" xfId="558"/>
    <cellStyle name="Normal 2 4 23" xfId="559"/>
    <cellStyle name="Normal 2 4 24" xfId="560"/>
    <cellStyle name="Normal 2 4 25" xfId="561"/>
    <cellStyle name="Normal 2 4 26" xfId="562"/>
    <cellStyle name="Normal 2 4 27" xfId="563"/>
    <cellStyle name="Normal 2 4 28" xfId="564"/>
    <cellStyle name="Normal 2 4 29" xfId="565"/>
    <cellStyle name="Normal 2 4 3" xfId="566"/>
    <cellStyle name="Normal 2 4 30" xfId="567"/>
    <cellStyle name="Normal 2 4 30 2" xfId="568"/>
    <cellStyle name="Normal 2 4 4" xfId="569"/>
    <cellStyle name="Normal 2 4 5" xfId="570"/>
    <cellStyle name="Normal 2 4 6" xfId="571"/>
    <cellStyle name="Normal 2 4 7" xfId="572"/>
    <cellStyle name="Normal 2 4 8" xfId="573"/>
    <cellStyle name="Normal 2 4 9" xfId="574"/>
    <cellStyle name="Normal 2 40" xfId="575"/>
    <cellStyle name="Normal 2 40 2" xfId="576"/>
    <cellStyle name="Normal 2 40 3" xfId="577"/>
    <cellStyle name="Normal 2 40 4" xfId="578"/>
    <cellStyle name="Normal 2 41" xfId="579"/>
    <cellStyle name="Normal 2 41 2" xfId="580"/>
    <cellStyle name="Normal 2 41 3" xfId="581"/>
    <cellStyle name="Normal 2 41 4" xfId="582"/>
    <cellStyle name="Normal 2 42" xfId="583"/>
    <cellStyle name="Normal 2 42 2" xfId="584"/>
    <cellStyle name="Normal 2 42 3" xfId="585"/>
    <cellStyle name="Normal 2 42 4" xfId="586"/>
    <cellStyle name="Normal 2 43" xfId="587"/>
    <cellStyle name="Normal 2 43 2" xfId="588"/>
    <cellStyle name="Normal 2 43 3" xfId="589"/>
    <cellStyle name="Normal 2 43 4" xfId="590"/>
    <cellStyle name="Normal 2 44" xfId="591"/>
    <cellStyle name="Normal 2 44 2" xfId="592"/>
    <cellStyle name="Normal 2 44 3" xfId="593"/>
    <cellStyle name="Normal 2 44 4" xfId="594"/>
    <cellStyle name="Normal 2 45" xfId="595"/>
    <cellStyle name="Normal 2 45 2" xfId="596"/>
    <cellStyle name="Normal 2 45 3" xfId="597"/>
    <cellStyle name="Normal 2 45 4" xfId="598"/>
    <cellStyle name="Normal 2 46" xfId="599"/>
    <cellStyle name="Normal 2 46 2" xfId="600"/>
    <cellStyle name="Normal 2 46 3" xfId="601"/>
    <cellStyle name="Normal 2 46 4" xfId="602"/>
    <cellStyle name="Normal 2 47" xfId="603"/>
    <cellStyle name="Normal 2 47 2" xfId="604"/>
    <cellStyle name="Normal 2 47 3" xfId="605"/>
    <cellStyle name="Normal 2 47 4" xfId="606"/>
    <cellStyle name="Normal 2 48" xfId="607"/>
    <cellStyle name="Normal 2 48 2" xfId="608"/>
    <cellStyle name="Normal 2 48 3" xfId="609"/>
    <cellStyle name="Normal 2 48 4" xfId="610"/>
    <cellStyle name="Normal 2 49" xfId="611"/>
    <cellStyle name="Normal 2 49 2" xfId="612"/>
    <cellStyle name="Normal 2 49 3" xfId="613"/>
    <cellStyle name="Normal 2 49 4" xfId="614"/>
    <cellStyle name="Normal 2 5" xfId="615"/>
    <cellStyle name="Normal 2 5 10" xfId="616"/>
    <cellStyle name="Normal 2 5 11" xfId="617"/>
    <cellStyle name="Normal 2 5 12" xfId="618"/>
    <cellStyle name="Normal 2 5 13" xfId="619"/>
    <cellStyle name="Normal 2 5 14" xfId="620"/>
    <cellStyle name="Normal 2 5 15" xfId="621"/>
    <cellStyle name="Normal 2 5 16" xfId="622"/>
    <cellStyle name="Normal 2 5 17" xfId="623"/>
    <cellStyle name="Normal 2 5 18" xfId="624"/>
    <cellStyle name="Normal 2 5 19" xfId="625"/>
    <cellStyle name="Normal 2 5 2" xfId="626"/>
    <cellStyle name="Normal 2 5 20" xfId="627"/>
    <cellStyle name="Normal 2 5 21" xfId="628"/>
    <cellStyle name="Normal 2 5 22" xfId="629"/>
    <cellStyle name="Normal 2 5 23" xfId="630"/>
    <cellStyle name="Normal 2 5 24" xfId="631"/>
    <cellStyle name="Normal 2 5 25" xfId="632"/>
    <cellStyle name="Normal 2 5 26" xfId="633"/>
    <cellStyle name="Normal 2 5 27" xfId="634"/>
    <cellStyle name="Normal 2 5 28" xfId="635"/>
    <cellStyle name="Normal 2 5 29" xfId="636"/>
    <cellStyle name="Normal 2 5 3" xfId="637"/>
    <cellStyle name="Normal 2 5 30" xfId="638"/>
    <cellStyle name="Normal 2 5 31" xfId="639"/>
    <cellStyle name="Normal 2 5 32" xfId="640"/>
    <cellStyle name="Normal 2 5 4" xfId="641"/>
    <cellStyle name="Normal 2 5 5" xfId="642"/>
    <cellStyle name="Normal 2 5 6" xfId="643"/>
    <cellStyle name="Normal 2 5 7" xfId="644"/>
    <cellStyle name="Normal 2 5 8" xfId="645"/>
    <cellStyle name="Normal 2 5 9" xfId="646"/>
    <cellStyle name="Normal 2 5_Mappings" xfId="647"/>
    <cellStyle name="Normal 2 50" xfId="648"/>
    <cellStyle name="Normal 2 50 2" xfId="649"/>
    <cellStyle name="Normal 2 50 3" xfId="650"/>
    <cellStyle name="Normal 2 50 4" xfId="651"/>
    <cellStyle name="Normal 2 51" xfId="652"/>
    <cellStyle name="Normal 2 52" xfId="653"/>
    <cellStyle name="Normal 2 53" xfId="654"/>
    <cellStyle name="Normal 2 54" xfId="655"/>
    <cellStyle name="Normal 2 55" xfId="656"/>
    <cellStyle name="Normal 2 6" xfId="657"/>
    <cellStyle name="Normal 2 6 10" xfId="658"/>
    <cellStyle name="Normal 2 6 11" xfId="659"/>
    <cellStyle name="Normal 2 6 12" xfId="660"/>
    <cellStyle name="Normal 2 6 13" xfId="661"/>
    <cellStyle name="Normal 2 6 14" xfId="662"/>
    <cellStyle name="Normal 2 6 15" xfId="663"/>
    <cellStyle name="Normal 2 6 16" xfId="664"/>
    <cellStyle name="Normal 2 6 17" xfId="665"/>
    <cellStyle name="Normal 2 6 18" xfId="666"/>
    <cellStyle name="Normal 2 6 19" xfId="667"/>
    <cellStyle name="Normal 2 6 2" xfId="668"/>
    <cellStyle name="Normal 2 6 20" xfId="669"/>
    <cellStyle name="Normal 2 6 21" xfId="670"/>
    <cellStyle name="Normal 2 6 22" xfId="671"/>
    <cellStyle name="Normal 2 6 23" xfId="672"/>
    <cellStyle name="Normal 2 6 24" xfId="673"/>
    <cellStyle name="Normal 2 6 25" xfId="674"/>
    <cellStyle name="Normal 2 6 26" xfId="675"/>
    <cellStyle name="Normal 2 6 27" xfId="676"/>
    <cellStyle name="Normal 2 6 28" xfId="677"/>
    <cellStyle name="Normal 2 6 29" xfId="678"/>
    <cellStyle name="Normal 2 6 3" xfId="679"/>
    <cellStyle name="Normal 2 6 30" xfId="680"/>
    <cellStyle name="Normal 2 6 31" xfId="681"/>
    <cellStyle name="Normal 2 6 32" xfId="682"/>
    <cellStyle name="Normal 2 6 4" xfId="683"/>
    <cellStyle name="Normal 2 6 5" xfId="684"/>
    <cellStyle name="Normal 2 6 6" xfId="685"/>
    <cellStyle name="Normal 2 6 7" xfId="686"/>
    <cellStyle name="Normal 2 6 8" xfId="687"/>
    <cellStyle name="Normal 2 6 9" xfId="688"/>
    <cellStyle name="Normal 2 7" xfId="689"/>
    <cellStyle name="Normal 2 7 10" xfId="690"/>
    <cellStyle name="Normal 2 7 11" xfId="691"/>
    <cellStyle name="Normal 2 7 12" xfId="692"/>
    <cellStyle name="Normal 2 7 13" xfId="693"/>
    <cellStyle name="Normal 2 7 14" xfId="694"/>
    <cellStyle name="Normal 2 7 15" xfId="695"/>
    <cellStyle name="Normal 2 7 16" xfId="696"/>
    <cellStyle name="Normal 2 7 17" xfId="697"/>
    <cellStyle name="Normal 2 7 18" xfId="698"/>
    <cellStyle name="Normal 2 7 19" xfId="699"/>
    <cellStyle name="Normal 2 7 2" xfId="700"/>
    <cellStyle name="Normal 2 7 20" xfId="701"/>
    <cellStyle name="Normal 2 7 21" xfId="702"/>
    <cellStyle name="Normal 2 7 22" xfId="703"/>
    <cellStyle name="Normal 2 7 23" xfId="704"/>
    <cellStyle name="Normal 2 7 24" xfId="705"/>
    <cellStyle name="Normal 2 7 25" xfId="706"/>
    <cellStyle name="Normal 2 7 26" xfId="707"/>
    <cellStyle name="Normal 2 7 3" xfId="708"/>
    <cellStyle name="Normal 2 7 4" xfId="709"/>
    <cellStyle name="Normal 2 7 5" xfId="710"/>
    <cellStyle name="Normal 2 7 6" xfId="711"/>
    <cellStyle name="Normal 2 7 7" xfId="712"/>
    <cellStyle name="Normal 2 7 8" xfId="713"/>
    <cellStyle name="Normal 2 7 9" xfId="714"/>
    <cellStyle name="Normal 2 8" xfId="715"/>
    <cellStyle name="Normal 2 8 10" xfId="716"/>
    <cellStyle name="Normal 2 8 10 2" xfId="717"/>
    <cellStyle name="Normal 2 8 10 3" xfId="718"/>
    <cellStyle name="Normal 2 8 10 4" xfId="719"/>
    <cellStyle name="Normal 2 8 11" xfId="720"/>
    <cellStyle name="Normal 2 8 11 2" xfId="721"/>
    <cellStyle name="Normal 2 8 11 3" xfId="722"/>
    <cellStyle name="Normal 2 8 11 4" xfId="723"/>
    <cellStyle name="Normal 2 8 12" xfId="724"/>
    <cellStyle name="Normal 2 8 12 2" xfId="725"/>
    <cellStyle name="Normal 2 8 12 3" xfId="726"/>
    <cellStyle name="Normal 2 8 12 4" xfId="727"/>
    <cellStyle name="Normal 2 8 13" xfId="728"/>
    <cellStyle name="Normal 2 8 13 2" xfId="729"/>
    <cellStyle name="Normal 2 8 13 3" xfId="730"/>
    <cellStyle name="Normal 2 8 13 4" xfId="731"/>
    <cellStyle name="Normal 2 8 14" xfId="732"/>
    <cellStyle name="Normal 2 8 14 2" xfId="733"/>
    <cellStyle name="Normal 2 8 14 3" xfId="734"/>
    <cellStyle name="Normal 2 8 14 4" xfId="735"/>
    <cellStyle name="Normal 2 8 15" xfId="736"/>
    <cellStyle name="Normal 2 8 15 2" xfId="737"/>
    <cellStyle name="Normal 2 8 15 3" xfId="738"/>
    <cellStyle name="Normal 2 8 15 4" xfId="739"/>
    <cellStyle name="Normal 2 8 16" xfId="740"/>
    <cellStyle name="Normal 2 8 16 2" xfId="741"/>
    <cellStyle name="Normal 2 8 16 3" xfId="742"/>
    <cellStyle name="Normal 2 8 16 4" xfId="743"/>
    <cellStyle name="Normal 2 8 17" xfId="744"/>
    <cellStyle name="Normal 2 8 18" xfId="745"/>
    <cellStyle name="Normal 2 8 19" xfId="746"/>
    <cellStyle name="Normal 2 8 2" xfId="747"/>
    <cellStyle name="Normal 2 8 2 2" xfId="748"/>
    <cellStyle name="Normal 2 8 2 3" xfId="749"/>
    <cellStyle name="Normal 2 8 2 4" xfId="750"/>
    <cellStyle name="Normal 2 8 3" xfId="751"/>
    <cellStyle name="Normal 2 8 3 2" xfId="752"/>
    <cellStyle name="Normal 2 8 3 3" xfId="753"/>
    <cellStyle name="Normal 2 8 3 4" xfId="754"/>
    <cellStyle name="Normal 2 8 4" xfId="755"/>
    <cellStyle name="Normal 2 8 4 2" xfId="756"/>
    <cellStyle name="Normal 2 8 4 3" xfId="757"/>
    <cellStyle name="Normal 2 8 4 4" xfId="758"/>
    <cellStyle name="Normal 2 8 5" xfId="759"/>
    <cellStyle name="Normal 2 8 5 2" xfId="760"/>
    <cellStyle name="Normal 2 8 5 3" xfId="761"/>
    <cellStyle name="Normal 2 8 5 4" xfId="762"/>
    <cellStyle name="Normal 2 8 6" xfId="763"/>
    <cellStyle name="Normal 2 8 6 2" xfId="764"/>
    <cellStyle name="Normal 2 8 6 3" xfId="765"/>
    <cellStyle name="Normal 2 8 6 4" xfId="766"/>
    <cellStyle name="Normal 2 8 7" xfId="767"/>
    <cellStyle name="Normal 2 8 7 2" xfId="768"/>
    <cellStyle name="Normal 2 8 7 3" xfId="769"/>
    <cellStyle name="Normal 2 8 7 4" xfId="770"/>
    <cellStyle name="Normal 2 8 8" xfId="771"/>
    <cellStyle name="Normal 2 8 8 2" xfId="772"/>
    <cellStyle name="Normal 2 8 8 3" xfId="773"/>
    <cellStyle name="Normal 2 8 8 4" xfId="774"/>
    <cellStyle name="Normal 2 8 9" xfId="775"/>
    <cellStyle name="Normal 2 8 9 2" xfId="776"/>
    <cellStyle name="Normal 2 8 9 3" xfId="777"/>
    <cellStyle name="Normal 2 8 9 4" xfId="778"/>
    <cellStyle name="Normal 2 9" xfId="779"/>
    <cellStyle name="Normal 2 9 2" xfId="780"/>
    <cellStyle name="Normal 2 9 3" xfId="781"/>
    <cellStyle name="Normal 2 9 4" xfId="782"/>
    <cellStyle name="Normal 2_Mappings" xfId="783"/>
    <cellStyle name="Normal 20" xfId="784"/>
    <cellStyle name="Normal 20 2" xfId="785"/>
    <cellStyle name="Normal 20 3" xfId="786"/>
    <cellStyle name="Normal 20 4" xfId="787"/>
    <cellStyle name="Normal 20_Mappings" xfId="788"/>
    <cellStyle name="Normal 21" xfId="789"/>
    <cellStyle name="Normal 21 2" xfId="790"/>
    <cellStyle name="Normal 22" xfId="791"/>
    <cellStyle name="Normal 22 2" xfId="792"/>
    <cellStyle name="Normal 22 3" xfId="793"/>
    <cellStyle name="Normal 23" xfId="794"/>
    <cellStyle name="Normal 23 2" xfId="795"/>
    <cellStyle name="Normal 23 3" xfId="796"/>
    <cellStyle name="Normal 24" xfId="797"/>
    <cellStyle name="Normal 24 2" xfId="798"/>
    <cellStyle name="Normal 24 3" xfId="799"/>
    <cellStyle name="Normal 25" xfId="800"/>
    <cellStyle name="Normal 25 2" xfId="801"/>
    <cellStyle name="Normal 25 3" xfId="802"/>
    <cellStyle name="Normal 26" xfId="803"/>
    <cellStyle name="Normal 26 2" xfId="804"/>
    <cellStyle name="Normal 26 3" xfId="805"/>
    <cellStyle name="Normal 27" xfId="806"/>
    <cellStyle name="Normal 27 2" xfId="807"/>
    <cellStyle name="Normal 28" xfId="808"/>
    <cellStyle name="Normal 28 2" xfId="809"/>
    <cellStyle name="Normal 29" xfId="810"/>
    <cellStyle name="Normal 29 2" xfId="811"/>
    <cellStyle name="Normal 3" xfId="812"/>
    <cellStyle name="Normal 3 10" xfId="813"/>
    <cellStyle name="Normal 3 10 2" xfId="814"/>
    <cellStyle name="Normal 3 10 3" xfId="815"/>
    <cellStyle name="Normal 3 10 4" xfId="816"/>
    <cellStyle name="Normal 3 11" xfId="817"/>
    <cellStyle name="Normal 3 11 2" xfId="818"/>
    <cellStyle name="Normal 3 11 3" xfId="819"/>
    <cellStyle name="Normal 3 11 4" xfId="820"/>
    <cellStyle name="Normal 3 12" xfId="821"/>
    <cellStyle name="Normal 3 12 2" xfId="822"/>
    <cellStyle name="Normal 3 12 3" xfId="823"/>
    <cellStyle name="Normal 3 12 4" xfId="824"/>
    <cellStyle name="Normal 3 13" xfId="825"/>
    <cellStyle name="Normal 3 13 2" xfId="826"/>
    <cellStyle name="Normal 3 13 3" xfId="827"/>
    <cellStyle name="Normal 3 13 4" xfId="828"/>
    <cellStyle name="Normal 3 14" xfId="829"/>
    <cellStyle name="Normal 3 14 2" xfId="830"/>
    <cellStyle name="Normal 3 14 3" xfId="831"/>
    <cellStyle name="Normal 3 14 4" xfId="832"/>
    <cellStyle name="Normal 3 15" xfId="833"/>
    <cellStyle name="Normal 3 15 2" xfId="834"/>
    <cellStyle name="Normal 3 15 3" xfId="835"/>
    <cellStyle name="Normal 3 15 4" xfId="836"/>
    <cellStyle name="Normal 3 16" xfId="837"/>
    <cellStyle name="Normal 3 17" xfId="838"/>
    <cellStyle name="Normal 3 18" xfId="839"/>
    <cellStyle name="Normal 3 19" xfId="840"/>
    <cellStyle name="Normal 3 2" xfId="841"/>
    <cellStyle name="Normal 3 2 10" xfId="842"/>
    <cellStyle name="Normal 3 2 11" xfId="843"/>
    <cellStyle name="Normal 3 2 12" xfId="844"/>
    <cellStyle name="Normal 3 2 13" xfId="845"/>
    <cellStyle name="Normal 3 2 14" xfId="846"/>
    <cellStyle name="Normal 3 2 15" xfId="847"/>
    <cellStyle name="Normal 3 2 16" xfId="848"/>
    <cellStyle name="Normal 3 2 17" xfId="849"/>
    <cellStyle name="Normal 3 2 18" xfId="850"/>
    <cellStyle name="Normal 3 2 19" xfId="851"/>
    <cellStyle name="Normal 3 2 2" xfId="852"/>
    <cellStyle name="Normal 3 2 20" xfId="853"/>
    <cellStyle name="Normal 3 2 21" xfId="854"/>
    <cellStyle name="Normal 3 2 22" xfId="855"/>
    <cellStyle name="Normal 3 2 23" xfId="856"/>
    <cellStyle name="Normal 3 2 24" xfId="857"/>
    <cellStyle name="Normal 3 2 25" xfId="858"/>
    <cellStyle name="Normal 3 2 26" xfId="859"/>
    <cellStyle name="Normal 3 2 27" xfId="860"/>
    <cellStyle name="Normal 3 2 28" xfId="861"/>
    <cellStyle name="Normal 3 2 29" xfId="862"/>
    <cellStyle name="Normal 3 2 3" xfId="863"/>
    <cellStyle name="Normal 3 2 30" xfId="864"/>
    <cellStyle name="Normal 3 2 31" xfId="865"/>
    <cellStyle name="Normal 3 2 32" xfId="866"/>
    <cellStyle name="Normal 3 2 33" xfId="867"/>
    <cellStyle name="Normal 3 2 34" xfId="868"/>
    <cellStyle name="Normal 3 2 35" xfId="869"/>
    <cellStyle name="Normal 3 2 36" xfId="870"/>
    <cellStyle name="Normal 3 2 37" xfId="871"/>
    <cellStyle name="Normal 3 2 38" xfId="872"/>
    <cellStyle name="Normal 3 2 39" xfId="873"/>
    <cellStyle name="Normal 3 2 4" xfId="874"/>
    <cellStyle name="Normal 3 2 40" xfId="875"/>
    <cellStyle name="Normal 3 2 41" xfId="876"/>
    <cellStyle name="Normal 3 2 42" xfId="877"/>
    <cellStyle name="Normal 3 2 43" xfId="878"/>
    <cellStyle name="Normal 3 2 44" xfId="879"/>
    <cellStyle name="Normal 3 2 45" xfId="880"/>
    <cellStyle name="Normal 3 2 5" xfId="881"/>
    <cellStyle name="Normal 3 2 6" xfId="882"/>
    <cellStyle name="Normal 3 2 7" xfId="883"/>
    <cellStyle name="Normal 3 2 8" xfId="884"/>
    <cellStyle name="Normal 3 2 9" xfId="885"/>
    <cellStyle name="Normal 3 20" xfId="886"/>
    <cellStyle name="Normal 3 21" xfId="887"/>
    <cellStyle name="Normal 3 22" xfId="888"/>
    <cellStyle name="Normal 3 23" xfId="889"/>
    <cellStyle name="Normal 3 24" xfId="890"/>
    <cellStyle name="Normal 3 25" xfId="891"/>
    <cellStyle name="Normal 3 26" xfId="892"/>
    <cellStyle name="Normal 3 27" xfId="893"/>
    <cellStyle name="Normal 3 28" xfId="894"/>
    <cellStyle name="Normal 3 29" xfId="895"/>
    <cellStyle name="Normal 3 3" xfId="896"/>
    <cellStyle name="Normal 3 3 10" xfId="897"/>
    <cellStyle name="Normal 3 3 11" xfId="898"/>
    <cellStyle name="Normal 3 3 12" xfId="899"/>
    <cellStyle name="Normal 3 3 13" xfId="900"/>
    <cellStyle name="Normal 3 3 14" xfId="901"/>
    <cellStyle name="Normal 3 3 15" xfId="902"/>
    <cellStyle name="Normal 3 3 16" xfId="903"/>
    <cellStyle name="Normal 3 3 17" xfId="904"/>
    <cellStyle name="Normal 3 3 18" xfId="905"/>
    <cellStyle name="Normal 3 3 19" xfId="906"/>
    <cellStyle name="Normal 3 3 2" xfId="907"/>
    <cellStyle name="Normal 3 3 20" xfId="908"/>
    <cellStyle name="Normal 3 3 21" xfId="909"/>
    <cellStyle name="Normal 3 3 22" xfId="910"/>
    <cellStyle name="Normal 3 3 23" xfId="911"/>
    <cellStyle name="Normal 3 3 24" xfId="912"/>
    <cellStyle name="Normal 3 3 25" xfId="913"/>
    <cellStyle name="Normal 3 3 26" xfId="914"/>
    <cellStyle name="Normal 3 3 27" xfId="915"/>
    <cellStyle name="Normal 3 3 28" xfId="916"/>
    <cellStyle name="Normal 3 3 29" xfId="917"/>
    <cellStyle name="Normal 3 3 3" xfId="918"/>
    <cellStyle name="Normal 3 3 30" xfId="919"/>
    <cellStyle name="Normal 3 3 31" xfId="920"/>
    <cellStyle name="Normal 3 3 32" xfId="921"/>
    <cellStyle name="Normal 3 3 33" xfId="922"/>
    <cellStyle name="Normal 3 3 34" xfId="923"/>
    <cellStyle name="Normal 3 3 35" xfId="924"/>
    <cellStyle name="Normal 3 3 35 2" xfId="925"/>
    <cellStyle name="Normal 3 3 36" xfId="926"/>
    <cellStyle name="Normal 3 3 4" xfId="927"/>
    <cellStyle name="Normal 3 3 5" xfId="928"/>
    <cellStyle name="Normal 3 3 6" xfId="929"/>
    <cellStyle name="Normal 3 3 7" xfId="930"/>
    <cellStyle name="Normal 3 3 8" xfId="931"/>
    <cellStyle name="Normal 3 3 9" xfId="932"/>
    <cellStyle name="Normal 3 30" xfId="933"/>
    <cellStyle name="Normal 3 31" xfId="934"/>
    <cellStyle name="Normal 3 32" xfId="935"/>
    <cellStyle name="Normal 3 33" xfId="936"/>
    <cellStyle name="Normal 3 34" xfId="937"/>
    <cellStyle name="Normal 3 35" xfId="938"/>
    <cellStyle name="Normal 3 36" xfId="939"/>
    <cellStyle name="Normal 3 37" xfId="940"/>
    <cellStyle name="Normal 3 38" xfId="941"/>
    <cellStyle name="Normal 3 39" xfId="942"/>
    <cellStyle name="Normal 3 4" xfId="943"/>
    <cellStyle name="Normal 3 4 10" xfId="944"/>
    <cellStyle name="Normal 3 4 11" xfId="945"/>
    <cellStyle name="Normal 3 4 12" xfId="946"/>
    <cellStyle name="Normal 3 4 13" xfId="947"/>
    <cellStyle name="Normal 3 4 14" xfId="948"/>
    <cellStyle name="Normal 3 4 15" xfId="949"/>
    <cellStyle name="Normal 3 4 16" xfId="950"/>
    <cellStyle name="Normal 3 4 17" xfId="951"/>
    <cellStyle name="Normal 3 4 18" xfId="952"/>
    <cellStyle name="Normal 3 4 19" xfId="953"/>
    <cellStyle name="Normal 3 4 2" xfId="954"/>
    <cellStyle name="Normal 3 4 20" xfId="955"/>
    <cellStyle name="Normal 3 4 21" xfId="956"/>
    <cellStyle name="Normal 3 4 22" xfId="957"/>
    <cellStyle name="Normal 3 4 23" xfId="958"/>
    <cellStyle name="Normal 3 4 24" xfId="959"/>
    <cellStyle name="Normal 3 4 25" xfId="960"/>
    <cellStyle name="Normal 3 4 26" xfId="961"/>
    <cellStyle name="Normal 3 4 27" xfId="962"/>
    <cellStyle name="Normal 3 4 28" xfId="963"/>
    <cellStyle name="Normal 3 4 29" xfId="964"/>
    <cellStyle name="Normal 3 4 3" xfId="965"/>
    <cellStyle name="Normal 3 4 30" xfId="966"/>
    <cellStyle name="Normal 3 4 31" xfId="967"/>
    <cellStyle name="Normal 3 4 4" xfId="968"/>
    <cellStyle name="Normal 3 4 5" xfId="969"/>
    <cellStyle name="Normal 3 4 6" xfId="970"/>
    <cellStyle name="Normal 3 4 7" xfId="971"/>
    <cellStyle name="Normal 3 4 8" xfId="972"/>
    <cellStyle name="Normal 3 4 9" xfId="973"/>
    <cellStyle name="Normal 3 4_Mappings" xfId="974"/>
    <cellStyle name="Normal 3 40" xfId="975"/>
    <cellStyle name="Normal 3 41" xfId="976"/>
    <cellStyle name="Normal 3 42" xfId="977"/>
    <cellStyle name="Normal 3 43" xfId="978"/>
    <cellStyle name="Normal 3 44" xfId="979"/>
    <cellStyle name="Normal 3 45" xfId="980"/>
    <cellStyle name="Normal 3 46" xfId="981"/>
    <cellStyle name="Normal 3 47" xfId="982"/>
    <cellStyle name="Normal 3 48" xfId="983"/>
    <cellStyle name="Normal 3 49" xfId="984"/>
    <cellStyle name="Normal 3 5" xfId="985"/>
    <cellStyle name="Normal 3 5 10" xfId="986"/>
    <cellStyle name="Normal 3 5 11" xfId="987"/>
    <cellStyle name="Normal 3 5 12" xfId="988"/>
    <cellStyle name="Normal 3 5 13" xfId="989"/>
    <cellStyle name="Normal 3 5 14" xfId="990"/>
    <cellStyle name="Normal 3 5 15" xfId="991"/>
    <cellStyle name="Normal 3 5 16" xfId="992"/>
    <cellStyle name="Normal 3 5 17" xfId="993"/>
    <cellStyle name="Normal 3 5 18" xfId="994"/>
    <cellStyle name="Normal 3 5 19" xfId="995"/>
    <cellStyle name="Normal 3 5 2" xfId="996"/>
    <cellStyle name="Normal 3 5 20" xfId="997"/>
    <cellStyle name="Normal 3 5 21" xfId="998"/>
    <cellStyle name="Normal 3 5 22" xfId="999"/>
    <cellStyle name="Normal 3 5 23" xfId="1000"/>
    <cellStyle name="Normal 3 5 24" xfId="1001"/>
    <cellStyle name="Normal 3 5 25" xfId="1002"/>
    <cellStyle name="Normal 3 5 26" xfId="1003"/>
    <cellStyle name="Normal 3 5 27" xfId="1004"/>
    <cellStyle name="Normal 3 5 28" xfId="1005"/>
    <cellStyle name="Normal 3 5 29" xfId="1006"/>
    <cellStyle name="Normal 3 5 3" xfId="1007"/>
    <cellStyle name="Normal 3 5 30" xfId="1008"/>
    <cellStyle name="Normal 3 5 31" xfId="1009"/>
    <cellStyle name="Normal 3 5 4" xfId="1010"/>
    <cellStyle name="Normal 3 5 5" xfId="1011"/>
    <cellStyle name="Normal 3 5 6" xfId="1012"/>
    <cellStyle name="Normal 3 5 7" xfId="1013"/>
    <cellStyle name="Normal 3 5 8" xfId="1014"/>
    <cellStyle name="Normal 3 5 9" xfId="1015"/>
    <cellStyle name="Normal 3 50" xfId="1016"/>
    <cellStyle name="Normal 3 51" xfId="1017"/>
    <cellStyle name="Normal 3 6" xfId="1018"/>
    <cellStyle name="Normal 3 6 2" xfId="1019"/>
    <cellStyle name="Normal 3 6 3" xfId="1020"/>
    <cellStyle name="Normal 3 6 4" xfId="1021"/>
    <cellStyle name="Normal 3 7" xfId="1022"/>
    <cellStyle name="Normal 3 7 2" xfId="1023"/>
    <cellStyle name="Normal 3 7 3" xfId="1024"/>
    <cellStyle name="Normal 3 7 4" xfId="1025"/>
    <cellStyle name="Normal 3 8" xfId="1026"/>
    <cellStyle name="Normal 3 8 2" xfId="1027"/>
    <cellStyle name="Normal 3 8 3" xfId="1028"/>
    <cellStyle name="Normal 3 8 4" xfId="1029"/>
    <cellStyle name="Normal 3 9" xfId="1030"/>
    <cellStyle name="Normal 3 9 2" xfId="1031"/>
    <cellStyle name="Normal 3 9 3" xfId="1032"/>
    <cellStyle name="Normal 3 9 4" xfId="1033"/>
    <cellStyle name="Normal 3_Location" xfId="1034"/>
    <cellStyle name="Normal 30" xfId="1035"/>
    <cellStyle name="Normal 31" xfId="1036"/>
    <cellStyle name="Normal 31 2" xfId="1037"/>
    <cellStyle name="Normal 32" xfId="1038"/>
    <cellStyle name="Normal 33" xfId="1039"/>
    <cellStyle name="Normal 34" xfId="1040"/>
    <cellStyle name="Normal 35" xfId="1041"/>
    <cellStyle name="Normal 36" xfId="1042"/>
    <cellStyle name="Normal 37" xfId="1043"/>
    <cellStyle name="Normal 38" xfId="1044"/>
    <cellStyle name="Normal 39" xfId="1045"/>
    <cellStyle name="Normal 4" xfId="1046"/>
    <cellStyle name="Normal 4 10" xfId="1047"/>
    <cellStyle name="Normal 4 10 2" xfId="1048"/>
    <cellStyle name="Normal 4 10 3" xfId="1049"/>
    <cellStyle name="Normal 4 10 4" xfId="1050"/>
    <cellStyle name="Normal 4 11" xfId="1051"/>
    <cellStyle name="Normal 4 11 2" xfId="1052"/>
    <cellStyle name="Normal 4 11 3" xfId="1053"/>
    <cellStyle name="Normal 4 11 4" xfId="1054"/>
    <cellStyle name="Normal 4 12" xfId="1055"/>
    <cellStyle name="Normal 4 12 2" xfId="1056"/>
    <cellStyle name="Normal 4 12 3" xfId="1057"/>
    <cellStyle name="Normal 4 12 4" xfId="1058"/>
    <cellStyle name="Normal 4 13" xfId="1059"/>
    <cellStyle name="Normal 4 13 2" xfId="1060"/>
    <cellStyle name="Normal 4 13 3" xfId="1061"/>
    <cellStyle name="Normal 4 13 4" xfId="1062"/>
    <cellStyle name="Normal 4 14" xfId="1063"/>
    <cellStyle name="Normal 4 14 2" xfId="1064"/>
    <cellStyle name="Normal 4 14 3" xfId="1065"/>
    <cellStyle name="Normal 4 14 4" xfId="1066"/>
    <cellStyle name="Normal 4 15" xfId="1067"/>
    <cellStyle name="Normal 4 15 2" xfId="1068"/>
    <cellStyle name="Normal 4 15 3" xfId="1069"/>
    <cellStyle name="Normal 4 15 4" xfId="1070"/>
    <cellStyle name="Normal 4 16" xfId="1071"/>
    <cellStyle name="Normal 4 16 2" xfId="1072"/>
    <cellStyle name="Normal 4 16 3" xfId="1073"/>
    <cellStyle name="Normal 4 16 4" xfId="1074"/>
    <cellStyle name="Normal 4 17" xfId="1075"/>
    <cellStyle name="Normal 4 17 2" xfId="1076"/>
    <cellStyle name="Normal 4 17 3" xfId="1077"/>
    <cellStyle name="Normal 4 17 4" xfId="1078"/>
    <cellStyle name="Normal 4 18" xfId="1079"/>
    <cellStyle name="Normal 4 19" xfId="1080"/>
    <cellStyle name="Normal 4 2" xfId="1081"/>
    <cellStyle name="Normal 4 2 10" xfId="1082"/>
    <cellStyle name="Normal 4 2 11" xfId="1083"/>
    <cellStyle name="Normal 4 2 12" xfId="1084"/>
    <cellStyle name="Normal 4 2 13" xfId="1085"/>
    <cellStyle name="Normal 4 2 14" xfId="1086"/>
    <cellStyle name="Normal 4 2 15" xfId="1087"/>
    <cellStyle name="Normal 4 2 16" xfId="1088"/>
    <cellStyle name="Normal 4 2 17" xfId="1089"/>
    <cellStyle name="Normal 4 2 18" xfId="1090"/>
    <cellStyle name="Normal 4 2 19" xfId="1091"/>
    <cellStyle name="Normal 4 2 2" xfId="1092"/>
    <cellStyle name="Normal 4 2 20" xfId="1093"/>
    <cellStyle name="Normal 4 2 21" xfId="1094"/>
    <cellStyle name="Normal 4 2 22" xfId="1095"/>
    <cellStyle name="Normal 4 2 23" xfId="1096"/>
    <cellStyle name="Normal 4 2 24" xfId="1097"/>
    <cellStyle name="Normal 4 2 25" xfId="1098"/>
    <cellStyle name="Normal 4 2 26" xfId="1099"/>
    <cellStyle name="Normal 4 2 27" xfId="1100"/>
    <cellStyle name="Normal 4 2 28" xfId="1101"/>
    <cellStyle name="Normal 4 2 29" xfId="1102"/>
    <cellStyle name="Normal 4 2 3" xfId="1103"/>
    <cellStyle name="Normal 4 2 30" xfId="1104"/>
    <cellStyle name="Normal 4 2 31" xfId="1105"/>
    <cellStyle name="Normal 4 2 32" xfId="1106"/>
    <cellStyle name="Normal 4 2 33" xfId="1107"/>
    <cellStyle name="Normal 4 2 34" xfId="1108"/>
    <cellStyle name="Normal 4 2 35" xfId="1109"/>
    <cellStyle name="Normal 4 2 36" xfId="1110"/>
    <cellStyle name="Normal 4 2 37" xfId="1111"/>
    <cellStyle name="Normal 4 2 38" xfId="1112"/>
    <cellStyle name="Normal 4 2 39" xfId="1113"/>
    <cellStyle name="Normal 4 2 4" xfId="1114"/>
    <cellStyle name="Normal 4 2 40" xfId="1115"/>
    <cellStyle name="Normal 4 2 41" xfId="1116"/>
    <cellStyle name="Normal 4 2 42" xfId="1117"/>
    <cellStyle name="Normal 4 2 43" xfId="1118"/>
    <cellStyle name="Normal 4 2 44" xfId="1119"/>
    <cellStyle name="Normal 4 2 5" xfId="1120"/>
    <cellStyle name="Normal 4 2 6" xfId="1121"/>
    <cellStyle name="Normal 4 2 7" xfId="1122"/>
    <cellStyle name="Normal 4 2 8" xfId="1123"/>
    <cellStyle name="Normal 4 2 9" xfId="1124"/>
    <cellStyle name="Normal 4 20" xfId="1125"/>
    <cellStyle name="Normal 4 21" xfId="1126"/>
    <cellStyle name="Normal 4 22" xfId="1127"/>
    <cellStyle name="Normal 4 23" xfId="1128"/>
    <cellStyle name="Normal 4 24" xfId="1129"/>
    <cellStyle name="Normal 4 25" xfId="1130"/>
    <cellStyle name="Normal 4 26" xfId="1131"/>
    <cellStyle name="Normal 4 27" xfId="1132"/>
    <cellStyle name="Normal 4 28" xfId="1133"/>
    <cellStyle name="Normal 4 29" xfId="1134"/>
    <cellStyle name="Normal 4 3" xfId="1135"/>
    <cellStyle name="Normal 4 3 10" xfId="1136"/>
    <cellStyle name="Normal 4 3 11" xfId="1137"/>
    <cellStyle name="Normal 4 3 12" xfId="1138"/>
    <cellStyle name="Normal 4 3 13" xfId="1139"/>
    <cellStyle name="Normal 4 3 14" xfId="1140"/>
    <cellStyle name="Normal 4 3 15" xfId="1141"/>
    <cellStyle name="Normal 4 3 16" xfId="1142"/>
    <cellStyle name="Normal 4 3 17" xfId="1143"/>
    <cellStyle name="Normal 4 3 18" xfId="1144"/>
    <cellStyle name="Normal 4 3 19" xfId="1145"/>
    <cellStyle name="Normal 4 3 2" xfId="1146"/>
    <cellStyle name="Normal 4 3 20" xfId="1147"/>
    <cellStyle name="Normal 4 3 21" xfId="1148"/>
    <cellStyle name="Normal 4 3 22" xfId="1149"/>
    <cellStyle name="Normal 4 3 23" xfId="1150"/>
    <cellStyle name="Normal 4 3 24" xfId="1151"/>
    <cellStyle name="Normal 4 3 25" xfId="1152"/>
    <cellStyle name="Normal 4 3 26" xfId="1153"/>
    <cellStyle name="Normal 4 3 27" xfId="1154"/>
    <cellStyle name="Normal 4 3 28" xfId="1155"/>
    <cellStyle name="Normal 4 3 29" xfId="1156"/>
    <cellStyle name="Normal 4 3 3" xfId="1157"/>
    <cellStyle name="Normal 4 3 30" xfId="1158"/>
    <cellStyle name="Normal 4 3 31" xfId="1159"/>
    <cellStyle name="Normal 4 3 32" xfId="1160"/>
    <cellStyle name="Normal 4 3 33" xfId="1161"/>
    <cellStyle name="Normal 4 3 34" xfId="1162"/>
    <cellStyle name="Normal 4 3 4" xfId="1163"/>
    <cellStyle name="Normal 4 3 5" xfId="1164"/>
    <cellStyle name="Normal 4 3 6" xfId="1165"/>
    <cellStyle name="Normal 4 3 7" xfId="1166"/>
    <cellStyle name="Normal 4 3 8" xfId="1167"/>
    <cellStyle name="Normal 4 3 9" xfId="1168"/>
    <cellStyle name="Normal 4 3_Mappings" xfId="1169"/>
    <cellStyle name="Normal 4 30" xfId="1170"/>
    <cellStyle name="Normal 4 31" xfId="1171"/>
    <cellStyle name="Normal 4 32" xfId="1172"/>
    <cellStyle name="Normal 4 33" xfId="1173"/>
    <cellStyle name="Normal 4 34" xfId="1174"/>
    <cellStyle name="Normal 4 35" xfId="1175"/>
    <cellStyle name="Normal 4 36" xfId="1176"/>
    <cellStyle name="Normal 4 37" xfId="1177"/>
    <cellStyle name="Normal 4 38" xfId="1178"/>
    <cellStyle name="Normal 4 39" xfId="1179"/>
    <cellStyle name="Normal 4 4" xfId="1180"/>
    <cellStyle name="Normal 4 40" xfId="1181"/>
    <cellStyle name="Normal 4 41" xfId="1182"/>
    <cellStyle name="Normal 4 42" xfId="1183"/>
    <cellStyle name="Normal 4 43" xfId="1184"/>
    <cellStyle name="Normal 4 44" xfId="1185"/>
    <cellStyle name="Normal 4 45" xfId="1186"/>
    <cellStyle name="Normal 4 46" xfId="1187"/>
    <cellStyle name="Normal 4 47" xfId="1188"/>
    <cellStyle name="Normal 4 48" xfId="1189"/>
    <cellStyle name="Normal 4 49" xfId="1190"/>
    <cellStyle name="Normal 4 5" xfId="1191"/>
    <cellStyle name="Normal 4 50" xfId="1192"/>
    <cellStyle name="Normal 4 51" xfId="1193"/>
    <cellStyle name="Normal 4 52" xfId="1194"/>
    <cellStyle name="Normal 4 52 2" xfId="1195"/>
    <cellStyle name="Normal 4 53" xfId="1196"/>
    <cellStyle name="Normal 4 54" xfId="1197"/>
    <cellStyle name="Normal 4 55" xfId="1198"/>
    <cellStyle name="Normal 4 56" xfId="1199"/>
    <cellStyle name="Normal 4 57" xfId="1200"/>
    <cellStyle name="Normal 4 58" xfId="1201"/>
    <cellStyle name="Normal 4 59" xfId="1202"/>
    <cellStyle name="Normal 4 6" xfId="1203"/>
    <cellStyle name="Normal 4 60" xfId="1204"/>
    <cellStyle name="Normal 4 61" xfId="1205"/>
    <cellStyle name="Normal 4 62" xfId="1206"/>
    <cellStyle name="Normal 4 63" xfId="1207"/>
    <cellStyle name="Normal 4 64" xfId="1208"/>
    <cellStyle name="Normal 4 65" xfId="1209"/>
    <cellStyle name="Normal 4 66" xfId="1210"/>
    <cellStyle name="Normal 4 67" xfId="1211"/>
    <cellStyle name="Normal 4 68" xfId="1212"/>
    <cellStyle name="Normal 4 69" xfId="1213"/>
    <cellStyle name="Normal 4 7" xfId="1214"/>
    <cellStyle name="Normal 4 70" xfId="1215"/>
    <cellStyle name="Normal 4 71" xfId="1216"/>
    <cellStyle name="Normal 4 72" xfId="1217"/>
    <cellStyle name="Normal 4 73" xfId="1218"/>
    <cellStyle name="Normal 4 74" xfId="1219"/>
    <cellStyle name="Normal 4 75" xfId="1220"/>
    <cellStyle name="Normal 4 76" xfId="1221"/>
    <cellStyle name="Normal 4 77" xfId="1222"/>
    <cellStyle name="Normal 4 78" xfId="1223"/>
    <cellStyle name="Normal 4 79" xfId="1224"/>
    <cellStyle name="Normal 4 8" xfId="1225"/>
    <cellStyle name="Normal 4 8 2" xfId="1226"/>
    <cellStyle name="Normal 4 8 3" xfId="1227"/>
    <cellStyle name="Normal 4 8 4" xfId="1228"/>
    <cellStyle name="Normal 4 80" xfId="1229"/>
    <cellStyle name="Normal 4 81" xfId="1230"/>
    <cellStyle name="Normal 4 9" xfId="1231"/>
    <cellStyle name="Normal 4 9 2" xfId="1232"/>
    <cellStyle name="Normal 4 9 3" xfId="1233"/>
    <cellStyle name="Normal 4 9 4" xfId="1234"/>
    <cellStyle name="Normal 40" xfId="1235"/>
    <cellStyle name="Normal 41" xfId="1236"/>
    <cellStyle name="Normal 42" xfId="1237"/>
    <cellStyle name="Normal 43" xfId="1238"/>
    <cellStyle name="Normal 44" xfId="1239"/>
    <cellStyle name="Normal 45" xfId="1240"/>
    <cellStyle name="Normal 46" xfId="1241"/>
    <cellStyle name="Normal 47" xfId="1242"/>
    <cellStyle name="Normal 48" xfId="1243"/>
    <cellStyle name="Normal 49" xfId="1244"/>
    <cellStyle name="Normal 49 2" xfId="1245"/>
    <cellStyle name="Normal 5" xfId="1246"/>
    <cellStyle name="Normal 5 10" xfId="1247"/>
    <cellStyle name="Normal 5 10 2" xfId="1248"/>
    <cellStyle name="Normal 5 10 3" xfId="1249"/>
    <cellStyle name="Normal 5 10 4" xfId="1250"/>
    <cellStyle name="Normal 5 11" xfId="1251"/>
    <cellStyle name="Normal 5 11 2" xfId="1252"/>
    <cellStyle name="Normal 5 11 3" xfId="1253"/>
    <cellStyle name="Normal 5 11 4" xfId="1254"/>
    <cellStyle name="Normal 5 12" xfId="1255"/>
    <cellStyle name="Normal 5 12 2" xfId="1256"/>
    <cellStyle name="Normal 5 12 3" xfId="1257"/>
    <cellStyle name="Normal 5 12 4" xfId="1258"/>
    <cellStyle name="Normal 5 13" xfId="1259"/>
    <cellStyle name="Normal 5 13 2" xfId="1260"/>
    <cellStyle name="Normal 5 13 3" xfId="1261"/>
    <cellStyle name="Normal 5 13 4" xfId="1262"/>
    <cellStyle name="Normal 5 14" xfId="1263"/>
    <cellStyle name="Normal 5 14 2" xfId="1264"/>
    <cellStyle name="Normal 5 14 3" xfId="1265"/>
    <cellStyle name="Normal 5 14 4" xfId="1266"/>
    <cellStyle name="Normal 5 15" xfId="1267"/>
    <cellStyle name="Normal 5 15 2" xfId="1268"/>
    <cellStyle name="Normal 5 15 3" xfId="1269"/>
    <cellStyle name="Normal 5 15 4" xfId="1270"/>
    <cellStyle name="Normal 5 16" xfId="1271"/>
    <cellStyle name="Normal 5 17" xfId="1272"/>
    <cellStyle name="Normal 5 18" xfId="1273"/>
    <cellStyle name="Normal 5 19" xfId="1274"/>
    <cellStyle name="Normal 5 2" xfId="1275"/>
    <cellStyle name="Normal 5 2 10" xfId="1276"/>
    <cellStyle name="Normal 5 2 11" xfId="1277"/>
    <cellStyle name="Normal 5 2 12" xfId="1278"/>
    <cellStyle name="Normal 5 2 13" xfId="1279"/>
    <cellStyle name="Normal 5 2 14" xfId="1280"/>
    <cellStyle name="Normal 5 2 15" xfId="1281"/>
    <cellStyle name="Normal 5 2 16" xfId="1282"/>
    <cellStyle name="Normal 5 2 17" xfId="1283"/>
    <cellStyle name="Normal 5 2 18" xfId="1284"/>
    <cellStyle name="Normal 5 2 19" xfId="1285"/>
    <cellStyle name="Normal 5 2 2" xfId="1286"/>
    <cellStyle name="Normal 5 2 20" xfId="1287"/>
    <cellStyle name="Normal 5 2 21" xfId="1288"/>
    <cellStyle name="Normal 5 2 22" xfId="1289"/>
    <cellStyle name="Normal 5 2 23" xfId="1290"/>
    <cellStyle name="Normal 5 2 24" xfId="1291"/>
    <cellStyle name="Normal 5 2 25" xfId="1292"/>
    <cellStyle name="Normal 5 2 26" xfId="1293"/>
    <cellStyle name="Normal 5 2 27" xfId="1294"/>
    <cellStyle name="Normal 5 2 28" xfId="1295"/>
    <cellStyle name="Normal 5 2 29" xfId="1296"/>
    <cellStyle name="Normal 5 2 3" xfId="1297"/>
    <cellStyle name="Normal 5 2 3 2" xfId="1298"/>
    <cellStyle name="Normal 5 2 3 3" xfId="1299"/>
    <cellStyle name="Normal 5 2 3 4" xfId="1300"/>
    <cellStyle name="Normal 5 2 3 5" xfId="1301"/>
    <cellStyle name="Normal 5 2 30" xfId="1302"/>
    <cellStyle name="Normal 5 2 31" xfId="1303"/>
    <cellStyle name="Normal 5 2 32" xfId="1304"/>
    <cellStyle name="Normal 5 2 33" xfId="1305"/>
    <cellStyle name="Normal 5 2 34" xfId="1306"/>
    <cellStyle name="Normal 5 2 35" xfId="1307"/>
    <cellStyle name="Normal 5 2 36" xfId="1308"/>
    <cellStyle name="Normal 5 2 37" xfId="1309"/>
    <cellStyle name="Normal 5 2 38" xfId="1310"/>
    <cellStyle name="Normal 5 2 39" xfId="1311"/>
    <cellStyle name="Normal 5 2 4" xfId="1312"/>
    <cellStyle name="Normal 5 2 40" xfId="1313"/>
    <cellStyle name="Normal 5 2 41" xfId="1314"/>
    <cellStyle name="Normal 5 2 42" xfId="1315"/>
    <cellStyle name="Normal 5 2 43" xfId="1316"/>
    <cellStyle name="Normal 5 2 5" xfId="1317"/>
    <cellStyle name="Normal 5 2 6" xfId="1318"/>
    <cellStyle name="Normal 5 2 7" xfId="1319"/>
    <cellStyle name="Normal 5 2 8" xfId="1320"/>
    <cellStyle name="Normal 5 2 9" xfId="1321"/>
    <cellStyle name="Normal 5 20" xfId="1322"/>
    <cellStyle name="Normal 5 21" xfId="1323"/>
    <cellStyle name="Normal 5 22" xfId="1324"/>
    <cellStyle name="Normal 5 23" xfId="1325"/>
    <cellStyle name="Normal 5 24" xfId="1326"/>
    <cellStyle name="Normal 5 25" xfId="1327"/>
    <cellStyle name="Normal 5 26" xfId="1328"/>
    <cellStyle name="Normal 5 27" xfId="1329"/>
    <cellStyle name="Normal 5 28" xfId="1330"/>
    <cellStyle name="Normal 5 29" xfId="1331"/>
    <cellStyle name="Normal 5 3" xfId="1332"/>
    <cellStyle name="Normal 5 3 2" xfId="1333"/>
    <cellStyle name="Normal 5 3 3" xfId="1334"/>
    <cellStyle name="Normal 5 3 4" xfId="1335"/>
    <cellStyle name="Normal 5 3 5" xfId="1336"/>
    <cellStyle name="Normal 5 3 6" xfId="1337"/>
    <cellStyle name="Normal 5 3 7" xfId="1338"/>
    <cellStyle name="Normal 5 30" xfId="1339"/>
    <cellStyle name="Normal 5 31" xfId="1340"/>
    <cellStyle name="Normal 5 32" xfId="1341"/>
    <cellStyle name="Normal 5 33" xfId="1342"/>
    <cellStyle name="Normal 5 34" xfId="1343"/>
    <cellStyle name="Normal 5 35" xfId="1344"/>
    <cellStyle name="Normal 5 36" xfId="1345"/>
    <cellStyle name="Normal 5 37" xfId="1346"/>
    <cellStyle name="Normal 5 38" xfId="1347"/>
    <cellStyle name="Normal 5 39" xfId="1348"/>
    <cellStyle name="Normal 5 4" xfId="1349"/>
    <cellStyle name="Normal 5 40" xfId="1350"/>
    <cellStyle name="Normal 5 41" xfId="1351"/>
    <cellStyle name="Normal 5 42" xfId="1352"/>
    <cellStyle name="Normal 5 43" xfId="1353"/>
    <cellStyle name="Normal 5 44" xfId="1354"/>
    <cellStyle name="Normal 5 45" xfId="1355"/>
    <cellStyle name="Normal 5 46" xfId="1356"/>
    <cellStyle name="Normal 5 47" xfId="1357"/>
    <cellStyle name="Normal 5 48" xfId="1358"/>
    <cellStyle name="Normal 5 49" xfId="1359"/>
    <cellStyle name="Normal 5 5" xfId="1360"/>
    <cellStyle name="Normal 5 50" xfId="1361"/>
    <cellStyle name="Normal 5 51" xfId="1362"/>
    <cellStyle name="Normal 5 51 2" xfId="1363"/>
    <cellStyle name="Normal 5 52" xfId="1364"/>
    <cellStyle name="Normal 5 6" xfId="1365"/>
    <cellStyle name="Normal 5 6 2" xfId="1366"/>
    <cellStyle name="Normal 5 6 3" xfId="1367"/>
    <cellStyle name="Normal 5 6 4" xfId="1368"/>
    <cellStyle name="Normal 5 7" xfId="1369"/>
    <cellStyle name="Normal 5 7 2" xfId="1370"/>
    <cellStyle name="Normal 5 7 3" xfId="1371"/>
    <cellStyle name="Normal 5 7 4" xfId="1372"/>
    <cellStyle name="Normal 5 8" xfId="1373"/>
    <cellStyle name="Normal 5 8 2" xfId="1374"/>
    <cellStyle name="Normal 5 8 3" xfId="1375"/>
    <cellStyle name="Normal 5 8 4" xfId="1376"/>
    <cellStyle name="Normal 5 9" xfId="1377"/>
    <cellStyle name="Normal 5 9 2" xfId="1378"/>
    <cellStyle name="Normal 5 9 3" xfId="1379"/>
    <cellStyle name="Normal 5 9 4" xfId="1380"/>
    <cellStyle name="Normal 5_Mappings" xfId="1381"/>
    <cellStyle name="Normal 50" xfId="1382"/>
    <cellStyle name="Normal 50 2" xfId="1383"/>
    <cellStyle name="Normal 51" xfId="1384"/>
    <cellStyle name="Normal 51 2" xfId="1385"/>
    <cellStyle name="Normal 52" xfId="1386"/>
    <cellStyle name="Normal 52 2" xfId="1387"/>
    <cellStyle name="Normal 53" xfId="1388"/>
    <cellStyle name="Normal 54" xfId="1389"/>
    <cellStyle name="Normal 54 2" xfId="1390"/>
    <cellStyle name="Normal 55" xfId="1391"/>
    <cellStyle name="Normal 55 2" xfId="1392"/>
    <cellStyle name="Normal 56" xfId="1393"/>
    <cellStyle name="Normal 56 2" xfId="1394"/>
    <cellStyle name="Normal 57" xfId="1395"/>
    <cellStyle name="Normal 57 2" xfId="1396"/>
    <cellStyle name="Normal 58" xfId="1397"/>
    <cellStyle name="Normal 58 2" xfId="1398"/>
    <cellStyle name="Normal 59" xfId="1399"/>
    <cellStyle name="Normal 59 2" xfId="1400"/>
    <cellStyle name="Normal 6" xfId="2"/>
    <cellStyle name="Normal 6 10" xfId="1401"/>
    <cellStyle name="Normal 6 11" xfId="1402"/>
    <cellStyle name="Normal 6 12" xfId="1403"/>
    <cellStyle name="Normal 6 13" xfId="1404"/>
    <cellStyle name="Normal 6 14" xfId="1405"/>
    <cellStyle name="Normal 6 15" xfId="1406"/>
    <cellStyle name="Normal 6 16" xfId="1407"/>
    <cellStyle name="Normal 6 17" xfId="1408"/>
    <cellStyle name="Normal 6 18" xfId="1409"/>
    <cellStyle name="Normal 6 19" xfId="1410"/>
    <cellStyle name="Normal 6 2" xfId="1411"/>
    <cellStyle name="Normal 6 2 10" xfId="1412"/>
    <cellStyle name="Normal 6 2 11" xfId="1413"/>
    <cellStyle name="Normal 6 2 11 2" xfId="1414"/>
    <cellStyle name="Normal 6 2 2" xfId="1415"/>
    <cellStyle name="Normal 6 2 3" xfId="1416"/>
    <cellStyle name="Normal 6 2 4" xfId="1417"/>
    <cellStyle name="Normal 6 2 5" xfId="1418"/>
    <cellStyle name="Normal 6 2 6" xfId="1419"/>
    <cellStyle name="Normal 6 2 7" xfId="1420"/>
    <cellStyle name="Normal 6 2 8" xfId="1421"/>
    <cellStyle name="Normal 6 2 9" xfId="1422"/>
    <cellStyle name="Normal 6 20" xfId="1423"/>
    <cellStyle name="Normal 6 21" xfId="1424"/>
    <cellStyle name="Normal 6 22" xfId="1425"/>
    <cellStyle name="Normal 6 23" xfId="1426"/>
    <cellStyle name="Normal 6 24" xfId="1427"/>
    <cellStyle name="Normal 6 25" xfId="1428"/>
    <cellStyle name="Normal 6 26" xfId="1429"/>
    <cellStyle name="Normal 6 27" xfId="1430"/>
    <cellStyle name="Normal 6 28" xfId="1431"/>
    <cellStyle name="Normal 6 29" xfId="1432"/>
    <cellStyle name="Normal 6 3" xfId="1433"/>
    <cellStyle name="Normal 6 30" xfId="1434"/>
    <cellStyle name="Normal 6 31" xfId="1435"/>
    <cellStyle name="Normal 6 32" xfId="1436"/>
    <cellStyle name="Normal 6 33" xfId="1437"/>
    <cellStyle name="Normal 6 34" xfId="1438"/>
    <cellStyle name="Normal 6 35" xfId="1439"/>
    <cellStyle name="Normal 6 36" xfId="1440"/>
    <cellStyle name="Normal 6 37" xfId="1441"/>
    <cellStyle name="Normal 6 38" xfId="1442"/>
    <cellStyle name="Normal 6 39" xfId="1443"/>
    <cellStyle name="Normal 6 4" xfId="1444"/>
    <cellStyle name="Normal 6 40" xfId="1445"/>
    <cellStyle name="Normal 6 41" xfId="1446"/>
    <cellStyle name="Normal 6 42" xfId="1447"/>
    <cellStyle name="Normal 6 42 2" xfId="1448"/>
    <cellStyle name="Normal 6 43" xfId="1449"/>
    <cellStyle name="Normal 6 5" xfId="1450"/>
    <cellStyle name="Normal 6 6" xfId="1451"/>
    <cellStyle name="Normal 6 6 2" xfId="1452"/>
    <cellStyle name="Normal 6 6 3" xfId="1453"/>
    <cellStyle name="Normal 6 6 4" xfId="1454"/>
    <cellStyle name="Normal 6 7" xfId="1455"/>
    <cellStyle name="Normal 6 8" xfId="1456"/>
    <cellStyle name="Normal 6 9" xfId="1457"/>
    <cellStyle name="Normal 6_Mappings" xfId="1458"/>
    <cellStyle name="Normal 60" xfId="1459"/>
    <cellStyle name="Normal 60 2" xfId="1460"/>
    <cellStyle name="Normal 61" xfId="1461"/>
    <cellStyle name="Normal 61 2" xfId="1462"/>
    <cellStyle name="Normal 62" xfId="1463"/>
    <cellStyle name="Normal 62 2" xfId="1464"/>
    <cellStyle name="Normal 63" xfId="1465"/>
    <cellStyle name="Normal 63 2" xfId="1466"/>
    <cellStyle name="Normal 64" xfId="1467"/>
    <cellStyle name="Normal 64 2" xfId="1468"/>
    <cellStyle name="Normal 65" xfId="1469"/>
    <cellStyle name="Normal 66" xfId="1470"/>
    <cellStyle name="Normal 67" xfId="1471"/>
    <cellStyle name="Normal 68" xfId="1472"/>
    <cellStyle name="Normal 69" xfId="1473"/>
    <cellStyle name="Normal 7" xfId="1474"/>
    <cellStyle name="Normal 7 10" xfId="1475"/>
    <cellStyle name="Normal 7 11" xfId="1476"/>
    <cellStyle name="Normal 7 12" xfId="1477"/>
    <cellStyle name="Normal 7 13" xfId="1478"/>
    <cellStyle name="Normal 7 14" xfId="1479"/>
    <cellStyle name="Normal 7 15" xfId="1480"/>
    <cellStyle name="Normal 7 16" xfId="1481"/>
    <cellStyle name="Normal 7 17" xfId="1482"/>
    <cellStyle name="Normal 7 18" xfId="1483"/>
    <cellStyle name="Normal 7 19" xfId="1484"/>
    <cellStyle name="Normal 7 2" xfId="1485"/>
    <cellStyle name="Normal 7 2 10" xfId="1486"/>
    <cellStyle name="Normal 7 2 2" xfId="1487"/>
    <cellStyle name="Normal 7 2 3" xfId="1488"/>
    <cellStyle name="Normal 7 2 4" xfId="1489"/>
    <cellStyle name="Normal 7 2 5" xfId="1490"/>
    <cellStyle name="Normal 7 2 6" xfId="1491"/>
    <cellStyle name="Normal 7 2 7" xfId="1492"/>
    <cellStyle name="Normal 7 2 8" xfId="1493"/>
    <cellStyle name="Normal 7 2 9" xfId="1494"/>
    <cellStyle name="Normal 7 20" xfId="1495"/>
    <cellStyle name="Normal 7 21" xfId="1496"/>
    <cellStyle name="Normal 7 22" xfId="1497"/>
    <cellStyle name="Normal 7 23" xfId="1498"/>
    <cellStyle name="Normal 7 24" xfId="1499"/>
    <cellStyle name="Normal 7 25" xfId="1500"/>
    <cellStyle name="Normal 7 26" xfId="1501"/>
    <cellStyle name="Normal 7 27" xfId="1502"/>
    <cellStyle name="Normal 7 28" xfId="1503"/>
    <cellStyle name="Normal 7 29" xfId="1504"/>
    <cellStyle name="Normal 7 3" xfId="1505"/>
    <cellStyle name="Normal 7 30" xfId="1506"/>
    <cellStyle name="Normal 7 31" xfId="1507"/>
    <cellStyle name="Normal 7 32" xfId="1508"/>
    <cellStyle name="Normal 7 33" xfId="1509"/>
    <cellStyle name="Normal 7 34" xfId="1510"/>
    <cellStyle name="Normal 7 35" xfId="1511"/>
    <cellStyle name="Normal 7 36" xfId="1512"/>
    <cellStyle name="Normal 7 37" xfId="1513"/>
    <cellStyle name="Normal 7 38" xfId="1514"/>
    <cellStyle name="Normal 7 39" xfId="1515"/>
    <cellStyle name="Normal 7 4" xfId="1516"/>
    <cellStyle name="Normal 7 40" xfId="1517"/>
    <cellStyle name="Normal 7 41" xfId="1518"/>
    <cellStyle name="Normal 7 41 2" xfId="1519"/>
    <cellStyle name="Normal 7 42" xfId="1520"/>
    <cellStyle name="Normal 7 5" xfId="1521"/>
    <cellStyle name="Normal 7 5 2" xfId="1522"/>
    <cellStyle name="Normal 7 5 3" xfId="1523"/>
    <cellStyle name="Normal 7 5 4" xfId="1524"/>
    <cellStyle name="Normal 7 6" xfId="1525"/>
    <cellStyle name="Normal 7 7" xfId="1526"/>
    <cellStyle name="Normal 7 8" xfId="1527"/>
    <cellStyle name="Normal 7 9" xfId="1528"/>
    <cellStyle name="Normal 7_Mappings" xfId="1529"/>
    <cellStyle name="Normal 70" xfId="1530"/>
    <cellStyle name="Normal 71" xfId="1531"/>
    <cellStyle name="Normal 72" xfId="1532"/>
    <cellStyle name="Normal 73" xfId="1533"/>
    <cellStyle name="Normal 74" xfId="1534"/>
    <cellStyle name="Normal 75" xfId="1535"/>
    <cellStyle name="Normal 76" xfId="1536"/>
    <cellStyle name="Normal 77" xfId="1537"/>
    <cellStyle name="Normal 78" xfId="1538"/>
    <cellStyle name="Normal 79" xfId="1539"/>
    <cellStyle name="Normal 8" xfId="1540"/>
    <cellStyle name="Normal 8 10" xfId="1541"/>
    <cellStyle name="Normal 8 11" xfId="1542"/>
    <cellStyle name="Normal 8 12" xfId="1543"/>
    <cellStyle name="Normal 8 13" xfId="1544"/>
    <cellStyle name="Normal 8 14" xfId="1545"/>
    <cellStyle name="Normal 8 15" xfId="1546"/>
    <cellStyle name="Normal 8 16" xfId="1547"/>
    <cellStyle name="Normal 8 17" xfId="1548"/>
    <cellStyle name="Normal 8 18" xfId="1549"/>
    <cellStyle name="Normal 8 19" xfId="1550"/>
    <cellStyle name="Normal 8 2" xfId="1551"/>
    <cellStyle name="Normal 8 2 10" xfId="1552"/>
    <cellStyle name="Normal 8 2 2" xfId="1553"/>
    <cellStyle name="Normal 8 2 3" xfId="1554"/>
    <cellStyle name="Normal 8 2 4" xfId="1555"/>
    <cellStyle name="Normal 8 2 5" xfId="1556"/>
    <cellStyle name="Normal 8 2 6" xfId="1557"/>
    <cellStyle name="Normal 8 2 7" xfId="1558"/>
    <cellStyle name="Normal 8 2 8" xfId="1559"/>
    <cellStyle name="Normal 8 2 9" xfId="1560"/>
    <cellStyle name="Normal 8 20" xfId="1561"/>
    <cellStyle name="Normal 8 21" xfId="1562"/>
    <cellStyle name="Normal 8 22" xfId="1563"/>
    <cellStyle name="Normal 8 23" xfId="1564"/>
    <cellStyle name="Normal 8 24" xfId="1565"/>
    <cellStyle name="Normal 8 25" xfId="1566"/>
    <cellStyle name="Normal 8 26" xfId="1567"/>
    <cellStyle name="Normal 8 27" xfId="1568"/>
    <cellStyle name="Normal 8 28" xfId="1569"/>
    <cellStyle name="Normal 8 29" xfId="1570"/>
    <cellStyle name="Normal 8 3" xfId="1571"/>
    <cellStyle name="Normal 8 30" xfId="1572"/>
    <cellStyle name="Normal 8 31" xfId="1573"/>
    <cellStyle name="Normal 8 32" xfId="1574"/>
    <cellStyle name="Normal 8 33" xfId="1575"/>
    <cellStyle name="Normal 8 34" xfId="1576"/>
    <cellStyle name="Normal 8 35" xfId="1577"/>
    <cellStyle name="Normal 8 36" xfId="1578"/>
    <cellStyle name="Normal 8 4" xfId="1579"/>
    <cellStyle name="Normal 8 5" xfId="1580"/>
    <cellStyle name="Normal 8 6" xfId="1581"/>
    <cellStyle name="Normal 8 7" xfId="1582"/>
    <cellStyle name="Normal 8 8" xfId="1583"/>
    <cellStyle name="Normal 8 9" xfId="1584"/>
    <cellStyle name="Normal 8_Mappings" xfId="1585"/>
    <cellStyle name="Normal 80" xfId="1586"/>
    <cellStyle name="Normal 81" xfId="1587"/>
    <cellStyle name="Normal 82" xfId="1588"/>
    <cellStyle name="Normal 83" xfId="1589"/>
    <cellStyle name="Normal 84" xfId="1590"/>
    <cellStyle name="Normal 85" xfId="1591"/>
    <cellStyle name="Normal 9" xfId="1592"/>
    <cellStyle name="Normal 9 10" xfId="1593"/>
    <cellStyle name="Normal 9 11" xfId="1594"/>
    <cellStyle name="Normal 9 12" xfId="1595"/>
    <cellStyle name="Normal 9 13" xfId="1596"/>
    <cellStyle name="Normal 9 14" xfId="1597"/>
    <cellStyle name="Normal 9 15" xfId="1598"/>
    <cellStyle name="Normal 9 16" xfId="1599"/>
    <cellStyle name="Normal 9 17" xfId="1600"/>
    <cellStyle name="Normal 9 18" xfId="1601"/>
    <cellStyle name="Normal 9 19" xfId="1602"/>
    <cellStyle name="Normal 9 2" xfId="1603"/>
    <cellStyle name="Normal 9 2 10" xfId="1604"/>
    <cellStyle name="Normal 9 2 2" xfId="1605"/>
    <cellStyle name="Normal 9 2 3" xfId="1606"/>
    <cellStyle name="Normal 9 2 4" xfId="1607"/>
    <cellStyle name="Normal 9 2 5" xfId="1608"/>
    <cellStyle name="Normal 9 2 6" xfId="1609"/>
    <cellStyle name="Normal 9 2 7" xfId="1610"/>
    <cellStyle name="Normal 9 2 8" xfId="1611"/>
    <cellStyle name="Normal 9 2 9" xfId="1612"/>
    <cellStyle name="Normal 9 20" xfId="1613"/>
    <cellStyle name="Normal 9 21" xfId="1614"/>
    <cellStyle name="Normal 9 22" xfId="1615"/>
    <cellStyle name="Normal 9 23" xfId="1616"/>
    <cellStyle name="Normal 9 24" xfId="1617"/>
    <cellStyle name="Normal 9 25" xfId="1618"/>
    <cellStyle name="Normal 9 26" xfId="1619"/>
    <cellStyle name="Normal 9 27" xfId="1620"/>
    <cellStyle name="Normal 9 28" xfId="1621"/>
    <cellStyle name="Normal 9 3" xfId="1622"/>
    <cellStyle name="Normal 9 4" xfId="1623"/>
    <cellStyle name="Normal 9 5" xfId="1624"/>
    <cellStyle name="Normal 9 6" xfId="1625"/>
    <cellStyle name="Normal 9 7" xfId="1626"/>
    <cellStyle name="Normal 9 8" xfId="1627"/>
    <cellStyle name="Normal 9 9" xfId="1628"/>
    <cellStyle name="Normal 9_Mappings" xfId="1629"/>
    <cellStyle name="Normale_Foglio1" xfId="1630"/>
    <cellStyle name="Note" xfId="1705" builtinId="10" customBuiltin="1"/>
    <cellStyle name="Note 2" xfId="1631"/>
    <cellStyle name="Note 2 2" xfId="1632"/>
    <cellStyle name="Note 2 3" xfId="1633"/>
    <cellStyle name="Note 3" xfId="1634"/>
    <cellStyle name="Note 4" xfId="1635"/>
    <cellStyle name="Note 5" xfId="1636"/>
    <cellStyle name="Note 6" xfId="1637"/>
    <cellStyle name="Note 7" xfId="1638"/>
    <cellStyle name="Note 8" xfId="1639"/>
    <cellStyle name="OSW_ColumnLabels" xfId="1640"/>
    <cellStyle name="Output" xfId="1700" builtinId="21" customBuiltin="1"/>
    <cellStyle name="Output 2" xfId="1641"/>
    <cellStyle name="Output 3" xfId="1642"/>
    <cellStyle name="Percent" xfId="1690" builtinId="5"/>
    <cellStyle name="Percent 10" xfId="1643"/>
    <cellStyle name="Percent 13" xfId="1644"/>
    <cellStyle name="Percent 2" xfId="1645"/>
    <cellStyle name="Percent 2 2" xfId="1646"/>
    <cellStyle name="Percent 2 2 2" xfId="1647"/>
    <cellStyle name="Percent 2 2 2 2" xfId="1648"/>
    <cellStyle name="Percent 2 2 2 2 2" xfId="1649"/>
    <cellStyle name="Percent 2 3" xfId="1650"/>
    <cellStyle name="Percent 2 3 2" xfId="1651"/>
    <cellStyle name="Percent 2 3 2 2" xfId="1652"/>
    <cellStyle name="Percent 2 3 3" xfId="1653"/>
    <cellStyle name="Percent 2 4" xfId="1654"/>
    <cellStyle name="Percent 2 5" xfId="1655"/>
    <cellStyle name="Percent 2 6" xfId="1656"/>
    <cellStyle name="Percent 3" xfId="1657"/>
    <cellStyle name="Percent 3 2" xfId="1658"/>
    <cellStyle name="Percent 3 2 2" xfId="1659"/>
    <cellStyle name="Percent 3 2 3" xfId="1660"/>
    <cellStyle name="Percent 3 2 4" xfId="1661"/>
    <cellStyle name="Percent 3 3" xfId="1662"/>
    <cellStyle name="Percent 3 4" xfId="1663"/>
    <cellStyle name="Percent 3 5" xfId="1664"/>
    <cellStyle name="Percent 3 6" xfId="1665"/>
    <cellStyle name="Percent 4" xfId="1666"/>
    <cellStyle name="Percent 4 2" xfId="1667"/>
    <cellStyle name="Percent 4 2 2" xfId="1668"/>
    <cellStyle name="Percent 4 2 2 2" xfId="1669"/>
    <cellStyle name="Percent 4 3" xfId="1670"/>
    <cellStyle name="Percent 4 4" xfId="1671"/>
    <cellStyle name="Percent 4 4 2" xfId="1672"/>
    <cellStyle name="Percent 4 5" xfId="1673"/>
    <cellStyle name="Percent 5" xfId="1674"/>
    <cellStyle name="Percent 5 2" xfId="1675"/>
    <cellStyle name="Percent 5 3" xfId="1676"/>
    <cellStyle name="Percent 5 3 2" xfId="1677"/>
    <cellStyle name="Percent 6" xfId="1678"/>
    <cellStyle name="Percent 7" xfId="1679"/>
    <cellStyle name="Percent 8" xfId="1680"/>
    <cellStyle name="Scientific" xfId="1681"/>
    <cellStyle name="Template Subtitle" xfId="1682"/>
    <cellStyle name="Template Title (Bottom)" xfId="1683"/>
    <cellStyle name="Template Title (Top)" xfId="1684"/>
    <cellStyle name="Title" xfId="1691" builtinId="15" customBuiltin="1"/>
    <cellStyle name="Title 2" xfId="1685"/>
    <cellStyle name="Total" xfId="1707" builtinId="25" customBuiltin="1"/>
    <cellStyle name="Total 2" xfId="1686"/>
    <cellStyle name="Total 3" xfId="1687"/>
    <cellStyle name="Warning Text" xfId="1704" builtinId="11" customBuiltin="1"/>
    <cellStyle name="Warning Text 2" xfId="1688"/>
    <cellStyle name="Warning Text 3" xfId="16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0</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1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0"/>
  <sheetViews>
    <sheetView showGridLines="0" workbookViewId="0">
      <selection activeCell="C64" sqref="C64"/>
    </sheetView>
  </sheetViews>
  <sheetFormatPr defaultRowHeight="15" x14ac:dyDescent="0.25"/>
  <sheetData>
    <row r="1" spans="1:27" ht="24.95" customHeight="1" x14ac:dyDescent="0.3"/>
    <row r="2" spans="1:27" ht="24.95" customHeight="1" x14ac:dyDescent="0.3"/>
    <row r="3" spans="1:27" ht="24.95" customHeight="1" x14ac:dyDescent="0.3"/>
    <row r="4" spans="1:27" ht="24.95" customHeight="1" x14ac:dyDescent="0.3"/>
    <row r="5" spans="1:27" ht="24.95" customHeight="1" x14ac:dyDescent="0.3"/>
    <row r="6" spans="1:27" ht="14.45" x14ac:dyDescent="0.3">
      <c r="A6" s="9"/>
      <c r="AA6" t="s">
        <v>12</v>
      </c>
    </row>
    <row r="7" spans="1:27" ht="21" x14ac:dyDescent="0.25">
      <c r="A7" s="10" t="s">
        <v>13</v>
      </c>
      <c r="AA7" t="s">
        <v>14</v>
      </c>
    </row>
    <row r="8" spans="1:27" x14ac:dyDescent="0.25">
      <c r="A8" s="192" t="s">
        <v>15</v>
      </c>
      <c r="B8" s="192"/>
      <c r="C8" s="192"/>
      <c r="D8" s="192"/>
      <c r="E8" s="192"/>
      <c r="F8" s="192"/>
      <c r="G8" s="192"/>
      <c r="H8" s="192"/>
      <c r="I8" s="192"/>
      <c r="J8" s="192"/>
      <c r="K8" s="192"/>
      <c r="L8" s="192"/>
      <c r="M8" s="192"/>
      <c r="N8" s="192"/>
      <c r="O8" s="192"/>
    </row>
    <row r="9" spans="1:27" x14ac:dyDescent="0.25">
      <c r="A9" s="192"/>
      <c r="B9" s="192"/>
      <c r="C9" s="192"/>
      <c r="D9" s="192"/>
      <c r="E9" s="192"/>
      <c r="F9" s="192"/>
      <c r="G9" s="192"/>
      <c r="H9" s="192"/>
      <c r="I9" s="192"/>
      <c r="J9" s="192"/>
      <c r="K9" s="192"/>
      <c r="L9" s="192"/>
      <c r="M9" s="192"/>
      <c r="N9" s="192"/>
      <c r="O9" s="192"/>
      <c r="AA9" t="s">
        <v>9</v>
      </c>
    </row>
    <row r="10" spans="1:27" x14ac:dyDescent="0.25">
      <c r="A10" s="192"/>
      <c r="B10" s="192"/>
      <c r="C10" s="192"/>
      <c r="D10" s="192"/>
      <c r="E10" s="192"/>
      <c r="F10" s="192"/>
      <c r="G10" s="192"/>
      <c r="H10" s="192"/>
      <c r="I10" s="192"/>
      <c r="J10" s="192"/>
      <c r="K10" s="192"/>
      <c r="L10" s="192"/>
      <c r="M10" s="192"/>
      <c r="N10" s="192"/>
      <c r="O10" s="192"/>
    </row>
    <row r="11" spans="1:27" x14ac:dyDescent="0.25">
      <c r="A11" s="192"/>
      <c r="B11" s="192"/>
      <c r="C11" s="192"/>
      <c r="D11" s="192"/>
      <c r="E11" s="192"/>
      <c r="F11" s="192"/>
      <c r="G11" s="192"/>
      <c r="H11" s="192"/>
      <c r="I11" s="192"/>
      <c r="J11" s="192"/>
      <c r="K11" s="192"/>
      <c r="L11" s="192"/>
      <c r="M11" s="192"/>
      <c r="N11" s="192"/>
      <c r="O11" s="192"/>
    </row>
    <row r="12" spans="1:27" x14ac:dyDescent="0.25">
      <c r="A12" s="192"/>
      <c r="B12" s="192"/>
      <c r="C12" s="192"/>
      <c r="D12" s="192"/>
      <c r="E12" s="192"/>
      <c r="F12" s="192"/>
      <c r="G12" s="192"/>
      <c r="H12" s="192"/>
      <c r="I12" s="192"/>
      <c r="J12" s="192"/>
      <c r="K12" s="192"/>
      <c r="L12" s="192"/>
      <c r="M12" s="192"/>
      <c r="N12" s="192"/>
      <c r="O12" s="192"/>
    </row>
    <row r="13" spans="1:27" x14ac:dyDescent="0.25">
      <c r="A13" s="192"/>
      <c r="B13" s="192"/>
      <c r="C13" s="192"/>
      <c r="D13" s="192"/>
      <c r="E13" s="192"/>
      <c r="F13" s="192"/>
      <c r="G13" s="192"/>
      <c r="H13" s="192"/>
      <c r="I13" s="192"/>
      <c r="J13" s="192"/>
      <c r="K13" s="192"/>
      <c r="L13" s="192"/>
      <c r="M13" s="192"/>
      <c r="N13" s="192"/>
      <c r="O13" s="192"/>
    </row>
    <row r="14" spans="1:27" x14ac:dyDescent="0.25">
      <c r="A14" s="192"/>
      <c r="B14" s="192"/>
      <c r="C14" s="192"/>
      <c r="D14" s="192"/>
      <c r="E14" s="192"/>
      <c r="F14" s="192"/>
      <c r="G14" s="192"/>
      <c r="H14" s="192"/>
      <c r="I14" s="192"/>
      <c r="J14" s="192"/>
      <c r="K14" s="192"/>
      <c r="L14" s="192"/>
      <c r="M14" s="192"/>
      <c r="N14" s="192"/>
      <c r="O14" s="192"/>
    </row>
    <row r="15" spans="1:27" x14ac:dyDescent="0.25">
      <c r="A15" s="192"/>
      <c r="B15" s="192"/>
      <c r="C15" s="192"/>
      <c r="D15" s="192"/>
      <c r="E15" s="192"/>
      <c r="F15" s="192"/>
      <c r="G15" s="192"/>
      <c r="H15" s="192"/>
      <c r="I15" s="192"/>
      <c r="J15" s="192"/>
      <c r="K15" s="192"/>
      <c r="L15" s="192"/>
      <c r="M15" s="192"/>
      <c r="N15" s="192"/>
      <c r="O15" s="192"/>
    </row>
    <row r="16" spans="1:27" x14ac:dyDescent="0.25">
      <c r="A16" s="192"/>
      <c r="B16" s="192"/>
      <c r="C16" s="192"/>
      <c r="D16" s="192"/>
      <c r="E16" s="192"/>
      <c r="F16" s="192"/>
      <c r="G16" s="192"/>
      <c r="H16" s="192"/>
      <c r="I16" s="192"/>
      <c r="J16" s="192"/>
      <c r="K16" s="192"/>
      <c r="L16" s="192"/>
      <c r="M16" s="192"/>
      <c r="N16" s="192"/>
      <c r="O16" s="192"/>
    </row>
    <row r="17" spans="1:15" ht="15" hidden="1" customHeight="1" x14ac:dyDescent="0.3">
      <c r="A17" s="192"/>
      <c r="B17" s="192"/>
      <c r="C17" s="192"/>
      <c r="D17" s="192"/>
      <c r="E17" s="192"/>
      <c r="F17" s="192"/>
      <c r="G17" s="192"/>
      <c r="H17" s="192"/>
      <c r="I17" s="192"/>
      <c r="J17" s="192"/>
      <c r="K17" s="192"/>
      <c r="L17" s="192"/>
      <c r="M17" s="192"/>
      <c r="N17" s="192"/>
      <c r="O17" s="192"/>
    </row>
    <row r="18" spans="1:15" ht="15" hidden="1" customHeight="1" x14ac:dyDescent="0.3">
      <c r="A18" s="192"/>
      <c r="B18" s="192"/>
      <c r="C18" s="192"/>
      <c r="D18" s="192"/>
      <c r="E18" s="192"/>
      <c r="F18" s="192"/>
      <c r="G18" s="192"/>
      <c r="H18" s="192"/>
      <c r="I18" s="192"/>
      <c r="J18" s="192"/>
      <c r="K18" s="192"/>
      <c r="L18" s="192"/>
      <c r="M18" s="192"/>
      <c r="N18" s="192"/>
      <c r="O18" s="192"/>
    </row>
    <row r="19" spans="1:15" ht="15" hidden="1" customHeight="1" x14ac:dyDescent="0.3">
      <c r="A19" s="192"/>
      <c r="B19" s="192"/>
      <c r="C19" s="192"/>
      <c r="D19" s="192"/>
      <c r="E19" s="192"/>
      <c r="F19" s="192"/>
      <c r="G19" s="192"/>
      <c r="H19" s="192"/>
      <c r="I19" s="192"/>
      <c r="J19" s="192"/>
      <c r="K19" s="192"/>
      <c r="L19" s="192"/>
      <c r="M19" s="192"/>
      <c r="N19" s="192"/>
      <c r="O19" s="192"/>
    </row>
    <row r="20" spans="1:15" ht="15" hidden="1" customHeight="1" x14ac:dyDescent="0.3">
      <c r="A20" s="192"/>
      <c r="B20" s="192"/>
      <c r="C20" s="192"/>
      <c r="D20" s="192"/>
      <c r="E20" s="192"/>
      <c r="F20" s="192"/>
      <c r="G20" s="192"/>
      <c r="H20" s="192"/>
      <c r="I20" s="192"/>
      <c r="J20" s="192"/>
      <c r="K20" s="192"/>
      <c r="L20" s="192"/>
      <c r="M20" s="192"/>
      <c r="N20" s="192"/>
      <c r="O20" s="192"/>
    </row>
    <row r="21" spans="1:15" ht="15" hidden="1" customHeight="1" x14ac:dyDescent="0.3">
      <c r="A21" s="192"/>
      <c r="B21" s="192"/>
      <c r="C21" s="192"/>
      <c r="D21" s="192"/>
      <c r="E21" s="192"/>
      <c r="F21" s="192"/>
      <c r="G21" s="192"/>
      <c r="H21" s="192"/>
      <c r="I21" s="192"/>
      <c r="J21" s="192"/>
      <c r="K21" s="192"/>
      <c r="L21" s="192"/>
      <c r="M21" s="192"/>
      <c r="N21" s="192"/>
      <c r="O21" s="192"/>
    </row>
    <row r="22" spans="1:15" ht="15" hidden="1" customHeight="1" x14ac:dyDescent="0.3">
      <c r="A22" s="192"/>
      <c r="B22" s="192"/>
      <c r="C22" s="192"/>
      <c r="D22" s="192"/>
      <c r="E22" s="192"/>
      <c r="F22" s="192"/>
      <c r="G22" s="192"/>
      <c r="H22" s="192"/>
      <c r="I22" s="192"/>
      <c r="J22" s="192"/>
      <c r="K22" s="192"/>
      <c r="L22" s="192"/>
      <c r="M22" s="192"/>
      <c r="N22" s="192"/>
      <c r="O22" s="192"/>
    </row>
    <row r="23" spans="1:15" ht="15" hidden="1" customHeight="1" x14ac:dyDescent="0.3">
      <c r="A23" s="192"/>
      <c r="B23" s="192"/>
      <c r="C23" s="192"/>
      <c r="D23" s="192"/>
      <c r="E23" s="192"/>
      <c r="F23" s="192"/>
      <c r="G23" s="192"/>
      <c r="H23" s="192"/>
      <c r="I23" s="192"/>
      <c r="J23" s="192"/>
      <c r="K23" s="192"/>
      <c r="L23" s="192"/>
      <c r="M23" s="192"/>
      <c r="N23" s="192"/>
      <c r="O23" s="192"/>
    </row>
    <row r="24" spans="1:15" ht="15" hidden="1" customHeight="1" x14ac:dyDescent="0.3">
      <c r="A24" s="192"/>
      <c r="B24" s="192"/>
      <c r="C24" s="192"/>
      <c r="D24" s="192"/>
      <c r="E24" s="192"/>
      <c r="F24" s="192"/>
      <c r="G24" s="192"/>
      <c r="H24" s="192"/>
      <c r="I24" s="192"/>
      <c r="J24" s="192"/>
      <c r="K24" s="192"/>
      <c r="L24" s="192"/>
      <c r="M24" s="192"/>
      <c r="N24" s="192"/>
      <c r="O24" s="192"/>
    </row>
    <row r="25" spans="1:15" ht="15" hidden="1" customHeight="1" x14ac:dyDescent="0.3">
      <c r="A25" s="192"/>
      <c r="B25" s="192"/>
      <c r="C25" s="192"/>
      <c r="D25" s="192"/>
      <c r="E25" s="192"/>
      <c r="F25" s="192"/>
      <c r="G25" s="192"/>
      <c r="H25" s="192"/>
      <c r="I25" s="192"/>
      <c r="J25" s="192"/>
      <c r="K25" s="192"/>
      <c r="L25" s="192"/>
      <c r="M25" s="192"/>
      <c r="N25" s="192"/>
      <c r="O25" s="192"/>
    </row>
    <row r="26" spans="1:15" ht="15" hidden="1" customHeight="1" x14ac:dyDescent="0.3">
      <c r="A26" s="192"/>
      <c r="B26" s="192"/>
      <c r="C26" s="192"/>
      <c r="D26" s="192"/>
      <c r="E26" s="192"/>
      <c r="F26" s="192"/>
      <c r="G26" s="192"/>
      <c r="H26" s="192"/>
      <c r="I26" s="192"/>
      <c r="J26" s="192"/>
      <c r="K26" s="192"/>
      <c r="L26" s="192"/>
      <c r="M26" s="192"/>
      <c r="N26" s="192"/>
      <c r="O26" s="192"/>
    </row>
    <row r="27" spans="1:15" ht="15" hidden="1" customHeight="1" x14ac:dyDescent="0.3">
      <c r="A27" s="192"/>
      <c r="B27" s="192"/>
      <c r="C27" s="192"/>
      <c r="D27" s="192"/>
      <c r="E27" s="192"/>
      <c r="F27" s="192"/>
      <c r="G27" s="192"/>
      <c r="H27" s="192"/>
      <c r="I27" s="192"/>
      <c r="J27" s="192"/>
      <c r="K27" s="192"/>
      <c r="L27" s="192"/>
      <c r="M27" s="192"/>
      <c r="N27" s="192"/>
      <c r="O27" s="192"/>
    </row>
    <row r="28" spans="1:15" ht="15" hidden="1" customHeight="1" x14ac:dyDescent="0.3">
      <c r="A28" s="192"/>
      <c r="B28" s="192"/>
      <c r="C28" s="192"/>
      <c r="D28" s="192"/>
      <c r="E28" s="192"/>
      <c r="F28" s="192"/>
      <c r="G28" s="192"/>
      <c r="H28" s="192"/>
      <c r="I28" s="192"/>
      <c r="J28" s="192"/>
      <c r="K28" s="192"/>
      <c r="L28" s="192"/>
      <c r="M28" s="192"/>
      <c r="N28" s="192"/>
      <c r="O28" s="192"/>
    </row>
    <row r="29" spans="1:15" ht="15" hidden="1" customHeight="1" x14ac:dyDescent="0.3">
      <c r="A29" s="192"/>
      <c r="B29" s="192"/>
      <c r="C29" s="192"/>
      <c r="D29" s="192"/>
      <c r="E29" s="192"/>
      <c r="F29" s="192"/>
      <c r="G29" s="192"/>
      <c r="H29" s="192"/>
      <c r="I29" s="192"/>
      <c r="J29" s="192"/>
      <c r="K29" s="192"/>
      <c r="L29" s="192"/>
      <c r="M29" s="192"/>
      <c r="N29" s="192"/>
      <c r="O29" s="192"/>
    </row>
    <row r="30" spans="1:15" ht="15" hidden="1" customHeight="1" x14ac:dyDescent="0.3">
      <c r="A30" s="192"/>
      <c r="B30" s="192"/>
      <c r="C30" s="192"/>
      <c r="D30" s="192"/>
      <c r="E30" s="192"/>
      <c r="F30" s="192"/>
      <c r="G30" s="192"/>
      <c r="H30" s="192"/>
      <c r="I30" s="192"/>
      <c r="J30" s="192"/>
      <c r="K30" s="192"/>
      <c r="L30" s="192"/>
      <c r="M30" s="192"/>
      <c r="N30" s="192"/>
      <c r="O30" s="192"/>
    </row>
    <row r="31" spans="1:15" ht="15" hidden="1" customHeight="1" x14ac:dyDescent="0.3">
      <c r="A31" s="192"/>
      <c r="B31" s="192"/>
      <c r="C31" s="192"/>
      <c r="D31" s="192"/>
      <c r="E31" s="192"/>
      <c r="F31" s="192"/>
      <c r="G31" s="192"/>
      <c r="H31" s="192"/>
      <c r="I31" s="192"/>
      <c r="J31" s="192"/>
      <c r="K31" s="192"/>
      <c r="L31" s="192"/>
      <c r="M31" s="192"/>
      <c r="N31" s="192"/>
      <c r="O31" s="192"/>
    </row>
    <row r="32" spans="1:15" ht="15" hidden="1" customHeight="1" x14ac:dyDescent="0.3">
      <c r="A32" s="192"/>
      <c r="B32" s="192"/>
      <c r="C32" s="192"/>
      <c r="D32" s="192"/>
      <c r="E32" s="192"/>
      <c r="F32" s="192"/>
      <c r="G32" s="192"/>
      <c r="H32" s="192"/>
      <c r="I32" s="192"/>
      <c r="J32" s="192"/>
      <c r="K32" s="192"/>
      <c r="L32" s="192"/>
      <c r="M32" s="192"/>
      <c r="N32" s="192"/>
      <c r="O32" s="192"/>
    </row>
    <row r="33" spans="1:15" ht="15" hidden="1" customHeight="1" x14ac:dyDescent="0.3">
      <c r="A33" s="192"/>
      <c r="B33" s="192"/>
      <c r="C33" s="192"/>
      <c r="D33" s="192"/>
      <c r="E33" s="192"/>
      <c r="F33" s="192"/>
      <c r="G33" s="192"/>
      <c r="H33" s="192"/>
      <c r="I33" s="192"/>
      <c r="J33" s="192"/>
      <c r="K33" s="192"/>
      <c r="L33" s="192"/>
      <c r="M33" s="192"/>
      <c r="N33" s="192"/>
      <c r="O33" s="192"/>
    </row>
    <row r="34" spans="1:15" x14ac:dyDescent="0.25">
      <c r="A34" s="192"/>
      <c r="B34" s="192"/>
      <c r="C34" s="192"/>
      <c r="D34" s="192"/>
      <c r="E34" s="192"/>
      <c r="F34" s="192"/>
      <c r="G34" s="192"/>
      <c r="H34" s="192"/>
      <c r="I34" s="192"/>
      <c r="J34" s="192"/>
      <c r="K34" s="192"/>
      <c r="L34" s="192"/>
      <c r="M34" s="192"/>
      <c r="N34" s="192"/>
      <c r="O34" s="192"/>
    </row>
    <row r="35" spans="1:15" x14ac:dyDescent="0.25">
      <c r="A35" s="192"/>
      <c r="B35" s="192"/>
      <c r="C35" s="192"/>
      <c r="D35" s="192"/>
      <c r="E35" s="192"/>
      <c r="F35" s="192"/>
      <c r="G35" s="192"/>
      <c r="H35" s="192"/>
      <c r="I35" s="192"/>
      <c r="J35" s="192"/>
      <c r="K35" s="192"/>
      <c r="L35" s="192"/>
      <c r="M35" s="192"/>
      <c r="N35" s="192"/>
      <c r="O35" s="192"/>
    </row>
    <row r="36" spans="1:15" ht="15" hidden="1" customHeight="1" x14ac:dyDescent="0.3">
      <c r="A36" s="192"/>
      <c r="B36" s="192"/>
      <c r="C36" s="192"/>
      <c r="D36" s="192"/>
      <c r="E36" s="192"/>
      <c r="F36" s="192"/>
      <c r="G36" s="192"/>
      <c r="H36" s="192"/>
      <c r="I36" s="192"/>
      <c r="J36" s="192"/>
      <c r="K36" s="192"/>
      <c r="L36" s="192"/>
      <c r="M36" s="192"/>
      <c r="N36" s="192"/>
      <c r="O36" s="192"/>
    </row>
    <row r="37" spans="1:15" ht="15" hidden="1" customHeight="1" x14ac:dyDescent="0.3">
      <c r="A37" s="192"/>
      <c r="B37" s="192"/>
      <c r="C37" s="192"/>
      <c r="D37" s="192"/>
      <c r="E37" s="192"/>
      <c r="F37" s="192"/>
      <c r="G37" s="192"/>
      <c r="H37" s="192"/>
      <c r="I37" s="192"/>
      <c r="J37" s="192"/>
      <c r="K37" s="192"/>
      <c r="L37" s="192"/>
      <c r="M37" s="192"/>
      <c r="N37" s="192"/>
      <c r="O37" s="192"/>
    </row>
    <row r="38" spans="1:15" ht="15" hidden="1" customHeight="1" x14ac:dyDescent="0.3">
      <c r="A38" s="192"/>
      <c r="B38" s="192"/>
      <c r="C38" s="192"/>
      <c r="D38" s="192"/>
      <c r="E38" s="192"/>
      <c r="F38" s="192"/>
      <c r="G38" s="192"/>
      <c r="H38" s="192"/>
      <c r="I38" s="192"/>
      <c r="J38" s="192"/>
      <c r="K38" s="192"/>
      <c r="L38" s="192"/>
      <c r="M38" s="192"/>
      <c r="N38" s="192"/>
      <c r="O38" s="192"/>
    </row>
    <row r="39" spans="1:15" ht="15" hidden="1" customHeight="1" x14ac:dyDescent="0.3">
      <c r="A39" s="192"/>
      <c r="B39" s="192"/>
      <c r="C39" s="192"/>
      <c r="D39" s="192"/>
      <c r="E39" s="192"/>
      <c r="F39" s="192"/>
      <c r="G39" s="192"/>
      <c r="H39" s="192"/>
      <c r="I39" s="192"/>
      <c r="J39" s="192"/>
      <c r="K39" s="192"/>
      <c r="L39" s="192"/>
      <c r="M39" s="192"/>
      <c r="N39" s="192"/>
      <c r="O39" s="192"/>
    </row>
    <row r="40" spans="1:15" ht="15" hidden="1" customHeight="1" x14ac:dyDescent="0.3">
      <c r="A40" s="192"/>
      <c r="B40" s="192"/>
      <c r="C40" s="192"/>
      <c r="D40" s="192"/>
      <c r="E40" s="192"/>
      <c r="F40" s="192"/>
      <c r="G40" s="192"/>
      <c r="H40" s="192"/>
      <c r="I40" s="192"/>
      <c r="J40" s="192"/>
      <c r="K40" s="192"/>
      <c r="L40" s="192"/>
      <c r="M40" s="192"/>
      <c r="N40" s="192"/>
      <c r="O40" s="192"/>
    </row>
    <row r="41" spans="1:15" ht="15" hidden="1" customHeight="1" x14ac:dyDescent="0.3">
      <c r="A41" s="192"/>
      <c r="B41" s="192"/>
      <c r="C41" s="192"/>
      <c r="D41" s="192"/>
      <c r="E41" s="192"/>
      <c r="F41" s="192"/>
      <c r="G41" s="192"/>
      <c r="H41" s="192"/>
      <c r="I41" s="192"/>
      <c r="J41" s="192"/>
      <c r="K41" s="192"/>
      <c r="L41" s="192"/>
      <c r="M41" s="192"/>
      <c r="N41" s="192"/>
      <c r="O41" s="192"/>
    </row>
    <row r="42" spans="1:15" ht="15" hidden="1" customHeight="1" x14ac:dyDescent="0.3">
      <c r="A42" s="192"/>
      <c r="B42" s="192"/>
      <c r="C42" s="192"/>
      <c r="D42" s="192"/>
      <c r="E42" s="192"/>
      <c r="F42" s="192"/>
      <c r="G42" s="192"/>
      <c r="H42" s="192"/>
      <c r="I42" s="192"/>
      <c r="J42" s="192"/>
      <c r="K42" s="192"/>
      <c r="L42" s="192"/>
      <c r="M42" s="192"/>
      <c r="N42" s="192"/>
      <c r="O42" s="192"/>
    </row>
    <row r="43" spans="1:15" ht="15" hidden="1" customHeight="1" x14ac:dyDescent="0.3">
      <c r="A43" s="192"/>
      <c r="B43" s="192"/>
      <c r="C43" s="192"/>
      <c r="D43" s="192"/>
      <c r="E43" s="192"/>
      <c r="F43" s="192"/>
      <c r="G43" s="192"/>
      <c r="H43" s="192"/>
      <c r="I43" s="192"/>
      <c r="J43" s="192"/>
      <c r="K43" s="192"/>
      <c r="L43" s="192"/>
      <c r="M43" s="192"/>
      <c r="N43" s="192"/>
      <c r="O43" s="192"/>
    </row>
    <row r="44" spans="1:15" ht="15" hidden="1" customHeight="1" x14ac:dyDescent="0.3">
      <c r="A44" s="192"/>
      <c r="B44" s="192"/>
      <c r="C44" s="192"/>
      <c r="D44" s="192"/>
      <c r="E44" s="192"/>
      <c r="F44" s="192"/>
      <c r="G44" s="192"/>
      <c r="H44" s="192"/>
      <c r="I44" s="192"/>
      <c r="J44" s="192"/>
      <c r="K44" s="192"/>
      <c r="L44" s="192"/>
      <c r="M44" s="192"/>
      <c r="N44" s="192"/>
      <c r="O44" s="192"/>
    </row>
    <row r="45" spans="1:15" ht="15" hidden="1" customHeight="1" x14ac:dyDescent="0.3">
      <c r="A45" s="192"/>
      <c r="B45" s="192"/>
      <c r="C45" s="192"/>
      <c r="D45" s="192"/>
      <c r="E45" s="192"/>
      <c r="F45" s="192"/>
      <c r="G45" s="192"/>
      <c r="H45" s="192"/>
      <c r="I45" s="192"/>
      <c r="J45" s="192"/>
      <c r="K45" s="192"/>
      <c r="L45" s="192"/>
      <c r="M45" s="192"/>
      <c r="N45" s="192"/>
      <c r="O45" s="192"/>
    </row>
    <row r="46" spans="1:15" ht="15" hidden="1" customHeight="1" x14ac:dyDescent="0.3">
      <c r="A46" s="192"/>
      <c r="B46" s="192"/>
      <c r="C46" s="192"/>
      <c r="D46" s="192"/>
      <c r="E46" s="192"/>
      <c r="F46" s="192"/>
      <c r="G46" s="192"/>
      <c r="H46" s="192"/>
      <c r="I46" s="192"/>
      <c r="J46" s="192"/>
      <c r="K46" s="192"/>
      <c r="L46" s="192"/>
      <c r="M46" s="192"/>
      <c r="N46" s="192"/>
      <c r="O46" s="192"/>
    </row>
    <row r="47" spans="1:15" ht="15" hidden="1" customHeight="1" x14ac:dyDescent="0.3">
      <c r="A47" s="192"/>
      <c r="B47" s="192"/>
      <c r="C47" s="192"/>
      <c r="D47" s="192"/>
      <c r="E47" s="192"/>
      <c r="F47" s="192"/>
      <c r="G47" s="192"/>
      <c r="H47" s="192"/>
      <c r="I47" s="192"/>
      <c r="J47" s="192"/>
      <c r="K47" s="192"/>
      <c r="L47" s="192"/>
      <c r="M47" s="192"/>
      <c r="N47" s="192"/>
      <c r="O47" s="192"/>
    </row>
    <row r="48" spans="1:15" ht="15" hidden="1" customHeight="1" x14ac:dyDescent="0.3">
      <c r="A48" s="192"/>
      <c r="B48" s="192"/>
      <c r="C48" s="192"/>
      <c r="D48" s="192"/>
      <c r="E48" s="192"/>
      <c r="F48" s="192"/>
      <c r="G48" s="192"/>
      <c r="H48" s="192"/>
      <c r="I48" s="192"/>
      <c r="J48" s="192"/>
      <c r="K48" s="192"/>
      <c r="L48" s="192"/>
      <c r="M48" s="192"/>
      <c r="N48" s="192"/>
      <c r="O48" s="192"/>
    </row>
    <row r="49" spans="1:15" x14ac:dyDescent="0.25">
      <c r="A49" s="192"/>
      <c r="B49" s="192"/>
      <c r="C49" s="192"/>
      <c r="D49" s="192"/>
      <c r="E49" s="192"/>
      <c r="F49" s="192"/>
      <c r="G49" s="192"/>
      <c r="H49" s="192"/>
      <c r="I49" s="192"/>
      <c r="J49" s="192"/>
      <c r="K49" s="192"/>
      <c r="L49" s="192"/>
      <c r="M49" s="192"/>
      <c r="N49" s="192"/>
      <c r="O49" s="192"/>
    </row>
    <row r="50" spans="1:15" x14ac:dyDescent="0.25">
      <c r="A50" s="192"/>
      <c r="B50" s="192"/>
      <c r="C50" s="192"/>
      <c r="D50" s="192"/>
      <c r="E50" s="192"/>
      <c r="F50" s="192"/>
      <c r="G50" s="192"/>
      <c r="H50" s="192"/>
      <c r="I50" s="192"/>
      <c r="J50" s="192"/>
      <c r="K50" s="192"/>
      <c r="L50" s="192"/>
      <c r="M50" s="192"/>
      <c r="N50" s="192"/>
      <c r="O50" s="192"/>
    </row>
    <row r="51" spans="1:15" x14ac:dyDescent="0.25">
      <c r="A51" s="192"/>
      <c r="B51" s="192"/>
      <c r="C51" s="192"/>
      <c r="D51" s="192"/>
      <c r="E51" s="192"/>
      <c r="F51" s="192"/>
      <c r="G51" s="192"/>
      <c r="H51" s="192"/>
      <c r="I51" s="192"/>
      <c r="J51" s="192"/>
      <c r="K51" s="192"/>
      <c r="L51" s="192"/>
      <c r="M51" s="192"/>
      <c r="N51" s="192"/>
      <c r="O51" s="192"/>
    </row>
    <row r="52" spans="1:15" x14ac:dyDescent="0.25">
      <c r="A52" s="192"/>
      <c r="B52" s="192"/>
      <c r="C52" s="192"/>
      <c r="D52" s="192"/>
      <c r="E52" s="192"/>
      <c r="F52" s="192"/>
      <c r="G52" s="192"/>
      <c r="H52" s="192"/>
      <c r="I52" s="192"/>
      <c r="J52" s="192"/>
      <c r="K52" s="192"/>
      <c r="L52" s="192"/>
      <c r="M52" s="192"/>
      <c r="N52" s="192"/>
      <c r="O52" s="192"/>
    </row>
    <row r="53" spans="1:15" x14ac:dyDescent="0.25">
      <c r="A53" s="192"/>
      <c r="B53" s="192"/>
      <c r="C53" s="192"/>
      <c r="D53" s="192"/>
      <c r="E53" s="192"/>
      <c r="F53" s="192"/>
      <c r="G53" s="192"/>
      <c r="H53" s="192"/>
      <c r="I53" s="192"/>
      <c r="J53" s="192"/>
      <c r="K53" s="192"/>
      <c r="L53" s="192"/>
      <c r="M53" s="192"/>
      <c r="N53" s="192"/>
      <c r="O53" s="192"/>
    </row>
    <row r="54" spans="1:15" x14ac:dyDescent="0.25">
      <c r="A54" s="192"/>
      <c r="B54" s="192"/>
      <c r="C54" s="192"/>
      <c r="D54" s="192"/>
      <c r="E54" s="192"/>
      <c r="F54" s="192"/>
      <c r="G54" s="192"/>
      <c r="H54" s="192"/>
      <c r="I54" s="192"/>
      <c r="J54" s="192"/>
      <c r="K54" s="192"/>
      <c r="L54" s="192"/>
      <c r="M54" s="192"/>
      <c r="N54" s="192"/>
      <c r="O54" s="192"/>
    </row>
    <row r="55" spans="1:15" ht="15" hidden="1" customHeight="1" x14ac:dyDescent="0.3">
      <c r="A55" s="192"/>
      <c r="B55" s="192"/>
      <c r="C55" s="192"/>
      <c r="D55" s="192"/>
      <c r="E55" s="192"/>
      <c r="F55" s="192"/>
      <c r="G55" s="192"/>
      <c r="H55" s="192"/>
      <c r="I55" s="192"/>
      <c r="J55" s="192"/>
      <c r="K55" s="192"/>
      <c r="L55" s="192"/>
      <c r="M55" s="192"/>
      <c r="N55" s="192"/>
      <c r="O55" s="192"/>
    </row>
    <row r="56" spans="1:15" ht="15" hidden="1" customHeight="1" x14ac:dyDescent="0.3">
      <c r="A56" s="192"/>
      <c r="B56" s="192"/>
      <c r="C56" s="192"/>
      <c r="D56" s="192"/>
      <c r="E56" s="192"/>
      <c r="F56" s="192"/>
      <c r="G56" s="192"/>
      <c r="H56" s="192"/>
      <c r="I56" s="192"/>
      <c r="J56" s="192"/>
      <c r="K56" s="192"/>
      <c r="L56" s="192"/>
      <c r="M56" s="192"/>
      <c r="N56" s="192"/>
      <c r="O56" s="192"/>
    </row>
    <row r="57" spans="1:15" ht="15" hidden="1" customHeight="1" x14ac:dyDescent="0.3">
      <c r="A57" s="192"/>
      <c r="B57" s="192"/>
      <c r="C57" s="192"/>
      <c r="D57" s="192"/>
      <c r="E57" s="192"/>
      <c r="F57" s="192"/>
      <c r="G57" s="192"/>
      <c r="H57" s="192"/>
      <c r="I57" s="192"/>
      <c r="J57" s="192"/>
      <c r="K57" s="192"/>
      <c r="L57" s="192"/>
      <c r="M57" s="192"/>
      <c r="N57" s="192"/>
      <c r="O57" s="192"/>
    </row>
    <row r="58" spans="1:15" ht="15" hidden="1" customHeight="1" x14ac:dyDescent="0.3">
      <c r="A58" s="192"/>
      <c r="B58" s="192"/>
      <c r="C58" s="192"/>
      <c r="D58" s="192"/>
      <c r="E58" s="192"/>
      <c r="F58" s="192"/>
      <c r="G58" s="192"/>
      <c r="H58" s="192"/>
      <c r="I58" s="192"/>
      <c r="J58" s="192"/>
      <c r="K58" s="192"/>
      <c r="L58" s="192"/>
      <c r="M58" s="192"/>
      <c r="N58" s="192"/>
      <c r="O58" s="192"/>
    </row>
    <row r="59" spans="1:15" x14ac:dyDescent="0.25">
      <c r="A59" s="192"/>
      <c r="B59" s="192"/>
      <c r="C59" s="192"/>
      <c r="D59" s="192"/>
      <c r="E59" s="192"/>
      <c r="F59" s="192"/>
      <c r="G59" s="192"/>
      <c r="H59" s="192"/>
      <c r="I59" s="192"/>
      <c r="J59" s="192"/>
      <c r="K59" s="192"/>
      <c r="L59" s="192"/>
      <c r="M59" s="192"/>
      <c r="N59" s="192"/>
      <c r="O59" s="192"/>
    </row>
    <row r="60" spans="1:15" x14ac:dyDescent="0.25">
      <c r="A60" s="192"/>
      <c r="B60" s="192"/>
      <c r="C60" s="192"/>
      <c r="D60" s="192"/>
      <c r="E60" s="192"/>
      <c r="F60" s="192"/>
      <c r="G60" s="192"/>
      <c r="H60" s="192"/>
      <c r="I60" s="192"/>
      <c r="J60" s="192"/>
      <c r="K60" s="192"/>
      <c r="L60" s="192"/>
      <c r="M60" s="192"/>
      <c r="N60" s="192"/>
      <c r="O60" s="192"/>
    </row>
  </sheetData>
  <mergeCells count="1">
    <mergeCell ref="A8:O60"/>
  </mergeCells>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1"/>
  <sheetViews>
    <sheetView showGridLines="0" tabSelected="1" zoomScaleNormal="100" workbookViewId="0">
      <pane xSplit="1" topLeftCell="B1" activePane="topRight" state="frozen"/>
      <selection pane="topRight" activeCell="E11" sqref="E11"/>
    </sheetView>
  </sheetViews>
  <sheetFormatPr defaultRowHeight="15" x14ac:dyDescent="0.25"/>
  <cols>
    <col min="1" max="1" width="13.42578125" bestFit="1" customWidth="1"/>
    <col min="2" max="2" width="15.28515625" bestFit="1" customWidth="1"/>
    <col min="3" max="3" width="17.85546875" bestFit="1" customWidth="1"/>
    <col min="4" max="4" width="12.28515625" customWidth="1"/>
    <col min="5" max="5" width="14.42578125" bestFit="1" customWidth="1"/>
    <col min="6" max="7" width="12.28515625" customWidth="1"/>
  </cols>
  <sheetData>
    <row r="1" spans="1:7" ht="20.45" x14ac:dyDescent="0.35">
      <c r="A1" s="4" t="s">
        <v>8</v>
      </c>
      <c r="B1" s="3"/>
      <c r="C1" s="5"/>
      <c r="D1" s="3"/>
    </row>
    <row r="2" spans="1:7" ht="15.6" x14ac:dyDescent="0.3">
      <c r="A2" s="6" t="s">
        <v>39</v>
      </c>
      <c r="B2" s="3"/>
      <c r="C2" s="5"/>
      <c r="D2" s="3"/>
    </row>
    <row r="3" spans="1:7" ht="14.45" x14ac:dyDescent="0.3">
      <c r="A3" s="12" t="s">
        <v>199</v>
      </c>
      <c r="B3" s="11"/>
      <c r="C3" s="5"/>
      <c r="D3" s="3"/>
    </row>
    <row r="4" spans="1:7" ht="14.45" x14ac:dyDescent="0.3">
      <c r="A4" s="7" t="s">
        <v>207</v>
      </c>
      <c r="B4" s="3"/>
      <c r="C4" s="5"/>
      <c r="D4" s="3"/>
    </row>
    <row r="5" spans="1:7" ht="14.45" x14ac:dyDescent="0.3">
      <c r="A5" s="8" t="s">
        <v>38</v>
      </c>
      <c r="B5" s="3"/>
      <c r="C5" s="5"/>
      <c r="D5" s="3"/>
    </row>
    <row r="6" spans="1:7" ht="14.45" x14ac:dyDescent="0.3">
      <c r="A6" s="7"/>
      <c r="B6" s="3"/>
      <c r="C6" s="5"/>
      <c r="D6" s="3"/>
    </row>
    <row r="7" spans="1:7" ht="14.45" x14ac:dyDescent="0.3">
      <c r="A7" s="7" t="s">
        <v>40</v>
      </c>
      <c r="B7" s="3"/>
      <c r="C7" s="5"/>
      <c r="D7" s="3"/>
    </row>
    <row r="9" spans="1:7" ht="14.45" x14ac:dyDescent="0.3">
      <c r="B9" s="1" t="s">
        <v>0</v>
      </c>
      <c r="C9" s="2" t="s">
        <v>1</v>
      </c>
      <c r="D9" s="1" t="s">
        <v>2</v>
      </c>
      <c r="E9" s="1" t="s">
        <v>3</v>
      </c>
      <c r="F9" s="1" t="s">
        <v>4</v>
      </c>
      <c r="G9" s="63" t="s">
        <v>198</v>
      </c>
    </row>
    <row r="10" spans="1:7" s="14" customFormat="1" ht="12.75" customHeight="1" x14ac:dyDescent="0.2">
      <c r="A10" s="13" t="s">
        <v>10</v>
      </c>
      <c r="B10" s="67" t="s">
        <v>34</v>
      </c>
      <c r="C10" s="64" t="s">
        <v>34</v>
      </c>
      <c r="D10" s="195" t="s">
        <v>196</v>
      </c>
      <c r="E10" s="62" t="s">
        <v>197</v>
      </c>
      <c r="F10" s="195" t="s">
        <v>35</v>
      </c>
      <c r="G10" s="193" t="s">
        <v>5</v>
      </c>
    </row>
    <row r="11" spans="1:7" s="14" customFormat="1" ht="25.5" x14ac:dyDescent="0.2">
      <c r="A11" s="15" t="s">
        <v>7</v>
      </c>
      <c r="B11" s="176" t="s">
        <v>205</v>
      </c>
      <c r="C11" s="79" t="s">
        <v>211</v>
      </c>
      <c r="D11" s="196"/>
      <c r="E11" s="65" t="s">
        <v>206</v>
      </c>
      <c r="F11" s="196"/>
      <c r="G11" s="194"/>
    </row>
    <row r="12" spans="1:7" s="14" customFormat="1" ht="12.6" customHeight="1" x14ac:dyDescent="0.25">
      <c r="A12" s="16">
        <v>1000</v>
      </c>
      <c r="B12" s="81">
        <v>10563359141.440001</v>
      </c>
      <c r="C12" s="81">
        <v>11565508289.030001</v>
      </c>
      <c r="D12" s="17">
        <f>+C12/B12-1</f>
        <v>9.4870309166955602E-2</v>
      </c>
      <c r="E12" s="81">
        <v>11964241198.040001</v>
      </c>
      <c r="F12" s="18">
        <f>E12/C12-1</f>
        <v>3.4476038497002426E-2</v>
      </c>
      <c r="G12" s="36">
        <f>E12/B12-1</f>
        <v>0.1326171000950207</v>
      </c>
    </row>
    <row r="13" spans="1:7" s="14" customFormat="1" ht="12.6" customHeight="1" x14ac:dyDescent="0.25">
      <c r="A13" s="20">
        <v>500</v>
      </c>
      <c r="B13" s="82">
        <v>8941363412.25</v>
      </c>
      <c r="C13" s="82">
        <v>9656204388.5400009</v>
      </c>
      <c r="D13" s="21">
        <f t="shared" ref="D13:D18" si="0">+C13/B13-1</f>
        <v>7.9947648175292985E-2</v>
      </c>
      <c r="E13" s="82">
        <v>9985628299.6299992</v>
      </c>
      <c r="F13" s="22">
        <f t="shared" ref="F13:F18" si="1">E13/C13-1</f>
        <v>3.4115258732609233E-2</v>
      </c>
      <c r="G13" s="37">
        <f t="shared" ref="G13:G18" si="2">E13/B13-1</f>
        <v>0.11679034161046586</v>
      </c>
    </row>
    <row r="14" spans="1:7" s="14" customFormat="1" ht="12.6" customHeight="1" x14ac:dyDescent="0.25">
      <c r="A14" s="16">
        <v>250</v>
      </c>
      <c r="B14" s="83">
        <v>7221121237.9899998</v>
      </c>
      <c r="C14" s="83">
        <v>7692651245.2799997</v>
      </c>
      <c r="D14" s="24">
        <f t="shared" si="0"/>
        <v>6.5298724637013583E-2</v>
      </c>
      <c r="E14" s="83">
        <v>7960810474.3800001</v>
      </c>
      <c r="F14" s="25">
        <f t="shared" si="1"/>
        <v>3.4859142907919471E-2</v>
      </c>
      <c r="G14" s="38">
        <f t="shared" si="2"/>
        <v>0.10243412511875971</v>
      </c>
    </row>
    <row r="15" spans="1:7" s="14" customFormat="1" ht="12.6" customHeight="1" x14ac:dyDescent="0.25">
      <c r="A15" s="20">
        <v>100</v>
      </c>
      <c r="B15" s="82">
        <v>4870662424.79</v>
      </c>
      <c r="C15" s="82">
        <v>5258212646.3999996</v>
      </c>
      <c r="D15" s="21">
        <f t="shared" si="0"/>
        <v>7.9568277948704136E-2</v>
      </c>
      <c r="E15" s="82">
        <v>5437272679.3000002</v>
      </c>
      <c r="F15" s="22">
        <f t="shared" si="1"/>
        <v>3.4053402732312943E-2</v>
      </c>
      <c r="G15" s="37">
        <f t="shared" si="2"/>
        <v>0.11633125129472099</v>
      </c>
    </row>
    <row r="16" spans="1:7" s="14" customFormat="1" ht="12.6" customHeight="1" x14ac:dyDescent="0.25">
      <c r="A16" s="16">
        <v>50</v>
      </c>
      <c r="B16" s="83">
        <v>3200340498.6300001</v>
      </c>
      <c r="C16" s="83">
        <v>3468821057.3600001</v>
      </c>
      <c r="D16" s="24">
        <f t="shared" si="0"/>
        <v>8.3891248085924408E-2</v>
      </c>
      <c r="E16" s="83">
        <v>3579322720.1100001</v>
      </c>
      <c r="F16" s="25">
        <f t="shared" si="1"/>
        <v>3.1855682643399108E-2</v>
      </c>
      <c r="G16" s="38">
        <f t="shared" si="2"/>
        <v>0.11841934370490725</v>
      </c>
    </row>
    <row r="17" spans="1:7" s="14" customFormat="1" ht="12.6" customHeight="1" x14ac:dyDescent="0.25">
      <c r="A17" s="20">
        <v>25</v>
      </c>
      <c r="B17" s="82">
        <v>1970783993.46</v>
      </c>
      <c r="C17" s="82">
        <v>2122951946.4100001</v>
      </c>
      <c r="D17" s="21">
        <f t="shared" si="0"/>
        <v>7.7211887987199912E-2</v>
      </c>
      <c r="E17" s="82">
        <v>2168451186.5900002</v>
      </c>
      <c r="F17" s="22">
        <f t="shared" si="1"/>
        <v>2.1432063150059077E-2</v>
      </c>
      <c r="G17" s="37">
        <f t="shared" si="2"/>
        <v>0.10029876119653602</v>
      </c>
    </row>
    <row r="18" spans="1:7" s="14" customFormat="1" ht="12.6" customHeight="1" x14ac:dyDescent="0.25">
      <c r="A18" s="27">
        <v>10</v>
      </c>
      <c r="B18" s="80">
        <v>969057404.22000003</v>
      </c>
      <c r="C18" s="80">
        <v>1023011991.78</v>
      </c>
      <c r="D18" s="28">
        <f t="shared" si="0"/>
        <v>5.5677390549869754E-2</v>
      </c>
      <c r="E18" s="80">
        <v>1042947055.77</v>
      </c>
      <c r="F18" s="29">
        <f t="shared" si="1"/>
        <v>1.9486637644700266E-2</v>
      </c>
      <c r="G18" s="39">
        <f t="shared" si="2"/>
        <v>7.6248993329217862E-2</v>
      </c>
    </row>
    <row r="19" spans="1:7" s="32" customFormat="1" ht="13.15" x14ac:dyDescent="0.25"/>
    <row r="20" spans="1:7" s="32" customFormat="1" ht="13.15" x14ac:dyDescent="0.25"/>
    <row r="21" spans="1:7" s="32" customFormat="1" ht="13.15" x14ac:dyDescent="0.25"/>
    <row r="22" spans="1:7" s="32" customFormat="1" ht="12.75" customHeight="1" x14ac:dyDescent="0.2">
      <c r="A22" s="31" t="s">
        <v>11</v>
      </c>
      <c r="B22" s="67" t="s">
        <v>34</v>
      </c>
      <c r="C22" s="66" t="s">
        <v>34</v>
      </c>
      <c r="D22" s="195" t="s">
        <v>33</v>
      </c>
      <c r="E22" s="67" t="s">
        <v>197</v>
      </c>
      <c r="F22" s="195" t="s">
        <v>35</v>
      </c>
      <c r="G22" s="193" t="s">
        <v>5</v>
      </c>
    </row>
    <row r="23" spans="1:7" s="32" customFormat="1" ht="25.5" x14ac:dyDescent="0.2">
      <c r="A23" s="15" t="s">
        <v>7</v>
      </c>
      <c r="B23" s="190" t="s">
        <v>205</v>
      </c>
      <c r="C23" s="79" t="s">
        <v>211</v>
      </c>
      <c r="D23" s="196"/>
      <c r="E23" s="191" t="s">
        <v>206</v>
      </c>
      <c r="F23" s="196"/>
      <c r="G23" s="194"/>
    </row>
    <row r="24" spans="1:7" s="32" customFormat="1" ht="13.15" x14ac:dyDescent="0.25">
      <c r="A24" s="16">
        <v>1000</v>
      </c>
      <c r="B24" s="81">
        <v>12611058403.08</v>
      </c>
      <c r="C24" s="81">
        <v>13339817527.73</v>
      </c>
      <c r="D24" s="17">
        <f>+C24/B24-1</f>
        <v>5.7787308674426052E-2</v>
      </c>
      <c r="E24" s="81">
        <v>13852638885.440001</v>
      </c>
      <c r="F24" s="18">
        <f>E24/C24-1</f>
        <v>3.8442906482339723E-2</v>
      </c>
      <c r="G24" s="36">
        <f>E24/B24-1</f>
        <v>9.8451727260002952E-2</v>
      </c>
    </row>
    <row r="25" spans="1:7" s="32" customFormat="1" ht="12.6" customHeight="1" x14ac:dyDescent="0.25">
      <c r="A25" s="20">
        <v>500</v>
      </c>
      <c r="B25" s="82">
        <v>10655171786.24</v>
      </c>
      <c r="C25" s="82">
        <v>11427327373.68</v>
      </c>
      <c r="D25" s="21">
        <f t="shared" ref="D25:D31" si="3">+C25/B25-1</f>
        <v>7.2467680759230602E-2</v>
      </c>
      <c r="E25" s="82">
        <v>11811659989.43</v>
      </c>
      <c r="F25" s="22">
        <f t="shared" ref="F25:F31" si="4">E25/C25-1</f>
        <v>3.3632764966129658E-2</v>
      </c>
      <c r="G25" s="37">
        <f t="shared" ref="G25:G31" si="5">E25/B25-1</f>
        <v>0.10853773419997603</v>
      </c>
    </row>
    <row r="26" spans="1:7" s="32" customFormat="1" ht="12.6" customHeight="1" x14ac:dyDescent="0.25">
      <c r="A26" s="16">
        <v>250</v>
      </c>
      <c r="B26" s="83">
        <v>8736155381.1900005</v>
      </c>
      <c r="C26" s="83">
        <v>9322401946.2999992</v>
      </c>
      <c r="D26" s="24">
        <f t="shared" si="3"/>
        <v>6.7105785042727017E-2</v>
      </c>
      <c r="E26" s="83">
        <v>9655003028.6700001</v>
      </c>
      <c r="F26" s="25">
        <f t="shared" si="4"/>
        <v>3.5677616593436934E-2</v>
      </c>
      <c r="G26" s="38">
        <f t="shared" si="5"/>
        <v>0.10517757610611977</v>
      </c>
    </row>
    <row r="27" spans="1:7" s="32" customFormat="1" ht="12.6" customHeight="1" x14ac:dyDescent="0.25">
      <c r="A27" s="20">
        <v>100</v>
      </c>
      <c r="B27" s="82">
        <v>6231542296.5699997</v>
      </c>
      <c r="C27" s="82">
        <v>6658288943.3299999</v>
      </c>
      <c r="D27" s="21">
        <f t="shared" si="3"/>
        <v>6.8481705884415156E-2</v>
      </c>
      <c r="E27" s="82">
        <v>6870376209.6899996</v>
      </c>
      <c r="F27" s="22">
        <f t="shared" si="4"/>
        <v>3.1853118446062645E-2</v>
      </c>
      <c r="G27" s="37">
        <f t="shared" si="5"/>
        <v>0.10251618021940256</v>
      </c>
    </row>
    <row r="28" spans="1:7" s="32" customFormat="1" ht="12.6" customHeight="1" x14ac:dyDescent="0.25">
      <c r="A28" s="16">
        <v>50</v>
      </c>
      <c r="B28" s="83">
        <v>4369118386.71</v>
      </c>
      <c r="C28" s="83">
        <v>4665495838.1199999</v>
      </c>
      <c r="D28" s="24">
        <f t="shared" si="3"/>
        <v>6.7834612198085953E-2</v>
      </c>
      <c r="E28" s="83">
        <v>4787253082.21</v>
      </c>
      <c r="F28" s="25">
        <f t="shared" si="4"/>
        <v>2.6097385640164505E-2</v>
      </c>
      <c r="G28" s="38">
        <f t="shared" si="5"/>
        <v>9.5702303872534866E-2</v>
      </c>
    </row>
    <row r="29" spans="1:7" s="32" customFormat="1" ht="13.15" x14ac:dyDescent="0.25">
      <c r="A29" s="20">
        <v>25</v>
      </c>
      <c r="B29" s="82">
        <v>2909839217.54</v>
      </c>
      <c r="C29" s="82">
        <v>3080464051.79</v>
      </c>
      <c r="D29" s="21">
        <f t="shared" si="3"/>
        <v>5.8637203465230492E-2</v>
      </c>
      <c r="E29" s="82">
        <v>3142893628.7800002</v>
      </c>
      <c r="F29" s="22">
        <f t="shared" si="4"/>
        <v>2.0266289734406584E-2</v>
      </c>
      <c r="G29" s="37">
        <f t="shared" si="5"/>
        <v>8.0091851754278798E-2</v>
      </c>
    </row>
    <row r="30" spans="1:7" s="32" customFormat="1" ht="13.15" x14ac:dyDescent="0.25">
      <c r="A30" s="16">
        <v>10</v>
      </c>
      <c r="B30" s="83">
        <v>1660642587.0999999</v>
      </c>
      <c r="C30" s="80">
        <v>1736202423.9200001</v>
      </c>
      <c r="D30" s="24">
        <f t="shared" si="3"/>
        <v>4.5500360768147674E-2</v>
      </c>
      <c r="E30" s="80">
        <v>1765281295.76</v>
      </c>
      <c r="F30" s="29">
        <f t="shared" si="4"/>
        <v>1.6748549270162671E-2</v>
      </c>
      <c r="G30" s="39">
        <f t="shared" si="5"/>
        <v>6.3010975072445907E-2</v>
      </c>
    </row>
    <row r="31" spans="1:7" s="35" customFormat="1" ht="13.15" x14ac:dyDescent="0.25">
      <c r="A31" s="33" t="s">
        <v>6</v>
      </c>
      <c r="B31" s="84">
        <v>770520267.23000002</v>
      </c>
      <c r="C31" s="84">
        <v>804396534.41022801</v>
      </c>
      <c r="D31" s="34">
        <f t="shared" si="3"/>
        <v>4.3965445973293216E-2</v>
      </c>
      <c r="E31" s="84">
        <v>819976596.97522104</v>
      </c>
      <c r="F31" s="177">
        <f t="shared" si="4"/>
        <v>1.9368634620505976E-2</v>
      </c>
      <c r="G31" s="40">
        <f t="shared" si="5"/>
        <v>6.4185631252783537E-2</v>
      </c>
    </row>
  </sheetData>
  <mergeCells count="6">
    <mergeCell ref="G22:G23"/>
    <mergeCell ref="F10:F11"/>
    <mergeCell ref="D10:D11"/>
    <mergeCell ref="G10:G11"/>
    <mergeCell ref="D22:D23"/>
    <mergeCell ref="F22:F23"/>
  </mergeCells>
  <pageMargins left="0.2" right="0.2" top="0.5" bottom="0.5" header="0.3" footer="0.3"/>
  <pageSetup orientation="portrait" r:id="rId1"/>
  <ignoredErrors>
    <ignoredError sqref="B9:F9"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90" zoomScaleNormal="90" zoomScaleSheetLayoutView="80" workbookViewId="0">
      <pane xSplit="1" topLeftCell="B1" activePane="topRight" state="frozen"/>
      <selection pane="topRight" activeCell="A4" sqref="A4"/>
    </sheetView>
  </sheetViews>
  <sheetFormatPr defaultColWidth="9.140625" defaultRowHeight="15" x14ac:dyDescent="0.25"/>
  <cols>
    <col min="1" max="1" width="19" style="3" customWidth="1"/>
    <col min="2" max="4" width="17.7109375" style="3" customWidth="1"/>
    <col min="5" max="5" width="1.5703125" style="3" customWidth="1"/>
    <col min="6" max="7" width="17.42578125" style="3" customWidth="1"/>
    <col min="8" max="8" width="13.42578125" style="3" customWidth="1"/>
    <col min="9" max="9" width="15.42578125" style="3" customWidth="1"/>
    <col min="10" max="10" width="14.85546875" style="3" bestFit="1" customWidth="1"/>
    <col min="11" max="11" width="2.140625" style="3" customWidth="1"/>
    <col min="12" max="12" width="17" style="3" customWidth="1"/>
    <col min="13" max="13" width="18.5703125" style="3" customWidth="1"/>
    <col min="14" max="14" width="14.140625" style="3" customWidth="1"/>
    <col min="15" max="15" width="16.28515625" style="3" customWidth="1"/>
    <col min="16" max="16" width="14.85546875" style="3" bestFit="1" customWidth="1"/>
    <col min="17" max="17" width="16" style="3" bestFit="1" customWidth="1"/>
    <col min="18" max="18" width="14.85546875" style="3" bestFit="1" customWidth="1"/>
    <col min="19" max="20" width="9.140625" style="3"/>
    <col min="21" max="21" width="16.140625" style="3" bestFit="1" customWidth="1"/>
    <col min="22" max="16384" width="9.140625" style="3"/>
  </cols>
  <sheetData>
    <row r="1" spans="1:18" ht="20.45" x14ac:dyDescent="0.35">
      <c r="A1" s="4" t="s">
        <v>8</v>
      </c>
    </row>
    <row r="2" spans="1:18" ht="15.6" x14ac:dyDescent="0.3">
      <c r="A2" s="6" t="s">
        <v>39</v>
      </c>
    </row>
    <row r="3" spans="1:18" ht="14.45" x14ac:dyDescent="0.3">
      <c r="A3" s="12" t="s">
        <v>199</v>
      </c>
    </row>
    <row r="4" spans="1:18" ht="14.45" x14ac:dyDescent="0.3">
      <c r="A4" s="7" t="s">
        <v>207</v>
      </c>
    </row>
    <row r="5" spans="1:18" ht="14.45" x14ac:dyDescent="0.3">
      <c r="A5" s="8" t="s">
        <v>38</v>
      </c>
      <c r="M5" s="58"/>
    </row>
    <row r="6" spans="1:18" ht="14.45" x14ac:dyDescent="0.3">
      <c r="A6" s="7" t="s">
        <v>40</v>
      </c>
    </row>
    <row r="7" spans="1:18" ht="15" customHeight="1" x14ac:dyDescent="0.3">
      <c r="A7" s="7"/>
    </row>
    <row r="8" spans="1:18" ht="15" customHeight="1" x14ac:dyDescent="0.3">
      <c r="A8" s="41" t="s">
        <v>16</v>
      </c>
      <c r="B8" s="197" t="s">
        <v>208</v>
      </c>
      <c r="C8" s="197"/>
      <c r="D8" s="197"/>
      <c r="F8" s="197" t="s">
        <v>210</v>
      </c>
      <c r="G8" s="197"/>
      <c r="H8" s="197"/>
      <c r="I8" s="48" t="s">
        <v>6</v>
      </c>
      <c r="L8" s="197" t="s">
        <v>209</v>
      </c>
      <c r="M8" s="197"/>
      <c r="N8" s="197"/>
      <c r="O8" s="70" t="s">
        <v>6</v>
      </c>
      <c r="Q8" s="70" t="s">
        <v>6</v>
      </c>
    </row>
    <row r="9" spans="1:18" ht="14.45" x14ac:dyDescent="0.3">
      <c r="A9" s="162" t="s">
        <v>17</v>
      </c>
      <c r="B9" s="172" t="s">
        <v>18</v>
      </c>
      <c r="C9" s="164" t="s">
        <v>19</v>
      </c>
      <c r="D9" s="165" t="s">
        <v>20</v>
      </c>
      <c r="E9" s="171"/>
      <c r="F9" s="166" t="s">
        <v>18</v>
      </c>
      <c r="G9" s="167" t="s">
        <v>19</v>
      </c>
      <c r="H9" s="168" t="s">
        <v>29</v>
      </c>
      <c r="I9" s="169" t="s">
        <v>200</v>
      </c>
      <c r="J9" s="168" t="s">
        <v>31</v>
      </c>
      <c r="K9" s="171"/>
      <c r="L9" s="166" t="s">
        <v>18</v>
      </c>
      <c r="M9" s="167" t="s">
        <v>19</v>
      </c>
      <c r="N9" s="168" t="s">
        <v>29</v>
      </c>
      <c r="O9" s="169" t="s">
        <v>30</v>
      </c>
      <c r="P9" s="168" t="s">
        <v>31</v>
      </c>
      <c r="Q9" s="169" t="s">
        <v>32</v>
      </c>
      <c r="R9" s="168" t="s">
        <v>31</v>
      </c>
    </row>
    <row r="10" spans="1:18" ht="14.45" x14ac:dyDescent="0.3">
      <c r="A10" s="138" t="s">
        <v>21</v>
      </c>
      <c r="B10" s="97">
        <v>10857271.949999999</v>
      </c>
      <c r="C10" s="85">
        <v>12865569300</v>
      </c>
      <c r="D10" s="86">
        <v>39272</v>
      </c>
      <c r="F10" s="97">
        <v>10894601.82</v>
      </c>
      <c r="G10" s="85">
        <v>12865569300</v>
      </c>
      <c r="H10" s="86">
        <v>39272</v>
      </c>
      <c r="I10" s="53">
        <f>F10/B10-1</f>
        <v>3.4382366189142921E-3</v>
      </c>
      <c r="J10" s="50">
        <f>G10/C10-1</f>
        <v>0</v>
      </c>
      <c r="L10" s="149">
        <v>10839389.32</v>
      </c>
      <c r="M10" s="148">
        <v>12958215400</v>
      </c>
      <c r="N10" s="152">
        <v>38549</v>
      </c>
      <c r="O10" s="49">
        <f>L10/F10-1</f>
        <v>-5.0678768175485001E-3</v>
      </c>
      <c r="P10" s="50">
        <f>M10/G10-1</f>
        <v>7.2010882565454182E-3</v>
      </c>
      <c r="Q10" s="53">
        <f t="shared" ref="Q10:Q41" si="0">L10/B10-1</f>
        <v>-1.6470647582884634E-3</v>
      </c>
      <c r="R10" s="50">
        <f t="shared" ref="R10:R41" si="1">M10/C10-1</f>
        <v>7.2010882565454182E-3</v>
      </c>
    </row>
    <row r="11" spans="1:18" ht="14.45" x14ac:dyDescent="0.3">
      <c r="A11" s="132" t="s">
        <v>41</v>
      </c>
      <c r="B11" s="98">
        <v>5149090.09</v>
      </c>
      <c r="C11" s="89">
        <v>3014556700</v>
      </c>
      <c r="D11" s="90">
        <v>16072</v>
      </c>
      <c r="F11" s="98">
        <v>5442144.4299999997</v>
      </c>
      <c r="G11" s="89">
        <v>3014556700</v>
      </c>
      <c r="H11" s="90">
        <v>16072</v>
      </c>
      <c r="I11" s="52">
        <f t="shared" ref="I11:I59" si="2">F11/B11-1</f>
        <v>5.6913810960335987E-2</v>
      </c>
      <c r="J11" s="51">
        <f t="shared" ref="J11:J59" si="3">G11/C11-1</f>
        <v>0</v>
      </c>
      <c r="L11" s="150">
        <v>5026624.57</v>
      </c>
      <c r="M11" s="147">
        <v>2882087000</v>
      </c>
      <c r="N11" s="153">
        <v>14809</v>
      </c>
      <c r="O11" s="155">
        <f t="shared" ref="O11:O59" si="4">L11/F11-1</f>
        <v>-7.6352229409685002E-2</v>
      </c>
      <c r="P11" s="51">
        <f t="shared" ref="P11:P59" si="5">M11/G11-1</f>
        <v>-4.3943343311472649E-2</v>
      </c>
      <c r="Q11" s="52">
        <f t="shared" si="0"/>
        <v>-2.3783914800372008E-2</v>
      </c>
      <c r="R11" s="51">
        <f t="shared" si="1"/>
        <v>-4.3943343311472649E-2</v>
      </c>
    </row>
    <row r="12" spans="1:18" ht="14.45" x14ac:dyDescent="0.3">
      <c r="A12" s="131" t="s">
        <v>42</v>
      </c>
      <c r="B12" s="99">
        <v>7629997.6200000001</v>
      </c>
      <c r="C12" s="87">
        <v>8042851700</v>
      </c>
      <c r="D12" s="88">
        <v>29529</v>
      </c>
      <c r="F12" s="99">
        <v>8072155.0999999996</v>
      </c>
      <c r="G12" s="87">
        <v>8042851700</v>
      </c>
      <c r="H12" s="88">
        <v>29529</v>
      </c>
      <c r="I12" s="144">
        <f t="shared" si="2"/>
        <v>5.7949884393279749E-2</v>
      </c>
      <c r="J12" s="143">
        <f t="shared" si="3"/>
        <v>0</v>
      </c>
      <c r="L12" s="151">
        <v>7974978.8700000001</v>
      </c>
      <c r="M12" s="146">
        <v>7944582900</v>
      </c>
      <c r="N12" s="154">
        <v>28693</v>
      </c>
      <c r="O12" s="142">
        <f t="shared" si="4"/>
        <v>-1.203844931076703E-2</v>
      </c>
      <c r="P12" s="143">
        <f t="shared" si="5"/>
        <v>-1.2218153916725871E-2</v>
      </c>
      <c r="Q12" s="144">
        <f t="shared" si="0"/>
        <v>4.5213808336679318E-2</v>
      </c>
      <c r="R12" s="143">
        <f t="shared" si="1"/>
        <v>-1.2218153916725871E-2</v>
      </c>
    </row>
    <row r="13" spans="1:18" ht="14.45" x14ac:dyDescent="0.3">
      <c r="A13" s="132" t="s">
        <v>43</v>
      </c>
      <c r="B13" s="98">
        <v>75915292.629999995</v>
      </c>
      <c r="C13" s="89">
        <v>66983564200</v>
      </c>
      <c r="D13" s="90">
        <v>220383</v>
      </c>
      <c r="F13" s="98">
        <v>77973954.599999994</v>
      </c>
      <c r="G13" s="89">
        <v>66983564200</v>
      </c>
      <c r="H13" s="90">
        <v>220383</v>
      </c>
      <c r="I13" s="52">
        <f t="shared" si="2"/>
        <v>2.7117882295911278E-2</v>
      </c>
      <c r="J13" s="51">
        <f t="shared" si="3"/>
        <v>0</v>
      </c>
      <c r="L13" s="150">
        <v>77477066.890000001</v>
      </c>
      <c r="M13" s="147">
        <v>66159990300</v>
      </c>
      <c r="N13" s="153">
        <v>213407</v>
      </c>
      <c r="O13" s="155">
        <f t="shared" si="4"/>
        <v>-6.3724831265643544E-3</v>
      </c>
      <c r="P13" s="51">
        <f t="shared" si="5"/>
        <v>-1.2295163893354055E-2</v>
      </c>
      <c r="Q13" s="52">
        <f t="shared" si="0"/>
        <v>2.0572590921988043E-2</v>
      </c>
      <c r="R13" s="51">
        <f t="shared" si="1"/>
        <v>-1.2295163893354055E-2</v>
      </c>
    </row>
    <row r="14" spans="1:18" ht="14.45" x14ac:dyDescent="0.3">
      <c r="A14" s="131" t="s">
        <v>44</v>
      </c>
      <c r="B14" s="99">
        <v>9099206.3200000003</v>
      </c>
      <c r="C14" s="87">
        <v>5389895300</v>
      </c>
      <c r="D14" s="88">
        <v>17467</v>
      </c>
      <c r="F14" s="99">
        <v>9419305.9299999997</v>
      </c>
      <c r="G14" s="87">
        <v>5389895300</v>
      </c>
      <c r="H14" s="88">
        <v>17467</v>
      </c>
      <c r="I14" s="144">
        <f t="shared" si="2"/>
        <v>3.5178849532889744E-2</v>
      </c>
      <c r="J14" s="143">
        <f t="shared" si="3"/>
        <v>0</v>
      </c>
      <c r="L14" s="151">
        <v>9488656.5700000003</v>
      </c>
      <c r="M14" s="146">
        <v>5526253100</v>
      </c>
      <c r="N14" s="154">
        <v>17560</v>
      </c>
      <c r="O14" s="142">
        <f t="shared" si="4"/>
        <v>7.3626061745295512E-3</v>
      </c>
      <c r="P14" s="143">
        <f t="shared" si="5"/>
        <v>2.529878456080592E-2</v>
      </c>
      <c r="Q14" s="144">
        <f t="shared" si="0"/>
        <v>4.280046372220303E-2</v>
      </c>
      <c r="R14" s="143">
        <f t="shared" si="1"/>
        <v>2.529878456080592E-2</v>
      </c>
    </row>
    <row r="15" spans="1:18" ht="14.45" x14ac:dyDescent="0.3">
      <c r="A15" s="132" t="s">
        <v>45</v>
      </c>
      <c r="B15" s="98">
        <v>10259747.09</v>
      </c>
      <c r="C15" s="89">
        <v>9698229300</v>
      </c>
      <c r="D15" s="90">
        <v>29936</v>
      </c>
      <c r="F15" s="98">
        <v>10273476.359999999</v>
      </c>
      <c r="G15" s="89">
        <v>9698229300</v>
      </c>
      <c r="H15" s="90">
        <v>29936</v>
      </c>
      <c r="I15" s="52">
        <f t="shared" si="2"/>
        <v>1.3381684635658253E-3</v>
      </c>
      <c r="J15" s="51">
        <f t="shared" si="3"/>
        <v>0</v>
      </c>
      <c r="L15" s="150">
        <v>9929842.0800000001</v>
      </c>
      <c r="M15" s="147">
        <v>9371902200</v>
      </c>
      <c r="N15" s="153">
        <v>28664</v>
      </c>
      <c r="O15" s="155">
        <f t="shared" si="4"/>
        <v>-3.3448685523621458E-2</v>
      </c>
      <c r="P15" s="51">
        <f t="shared" si="5"/>
        <v>-3.3648111413492776E-2</v>
      </c>
      <c r="Q15" s="52">
        <f t="shared" si="0"/>
        <v>-3.2155277036171048E-2</v>
      </c>
      <c r="R15" s="51">
        <f t="shared" si="1"/>
        <v>-3.3648111413492776E-2</v>
      </c>
    </row>
    <row r="16" spans="1:18" ht="14.45" x14ac:dyDescent="0.3">
      <c r="A16" s="131" t="s">
        <v>46</v>
      </c>
      <c r="B16" s="99">
        <v>262245.05</v>
      </c>
      <c r="C16" s="87">
        <v>460281300</v>
      </c>
      <c r="D16" s="88">
        <v>1494</v>
      </c>
      <c r="F16" s="99">
        <v>274551.69</v>
      </c>
      <c r="G16" s="87">
        <v>460281300</v>
      </c>
      <c r="H16" s="88">
        <v>1494</v>
      </c>
      <c r="I16" s="144">
        <f t="shared" si="2"/>
        <v>4.6928016372473014E-2</v>
      </c>
      <c r="J16" s="143">
        <f t="shared" si="3"/>
        <v>0</v>
      </c>
      <c r="L16" s="151">
        <v>268563.82</v>
      </c>
      <c r="M16" s="146">
        <v>480358700</v>
      </c>
      <c r="N16" s="154">
        <v>1574</v>
      </c>
      <c r="O16" s="142">
        <f t="shared" si="4"/>
        <v>-2.1809627178037028E-2</v>
      </c>
      <c r="P16" s="143">
        <f t="shared" si="5"/>
        <v>4.3619847254276811E-2</v>
      </c>
      <c r="Q16" s="144">
        <f t="shared" si="0"/>
        <v>2.4094906653147508E-2</v>
      </c>
      <c r="R16" s="143">
        <f t="shared" si="1"/>
        <v>4.3619847254276811E-2</v>
      </c>
    </row>
    <row r="17" spans="1:18" ht="14.45" x14ac:dyDescent="0.3">
      <c r="A17" s="132" t="s">
        <v>47</v>
      </c>
      <c r="B17" s="98">
        <v>2319439.35</v>
      </c>
      <c r="C17" s="89">
        <v>6681971000</v>
      </c>
      <c r="D17" s="90">
        <v>19473</v>
      </c>
      <c r="F17" s="98">
        <v>2340105.5699999998</v>
      </c>
      <c r="G17" s="89">
        <v>6681971000</v>
      </c>
      <c r="H17" s="90">
        <v>19473</v>
      </c>
      <c r="I17" s="52">
        <f t="shared" si="2"/>
        <v>8.9100066358707153E-3</v>
      </c>
      <c r="J17" s="51">
        <f t="shared" si="3"/>
        <v>0</v>
      </c>
      <c r="L17" s="150">
        <v>2323637.2599999998</v>
      </c>
      <c r="M17" s="147">
        <v>6866981500</v>
      </c>
      <c r="N17" s="153">
        <v>19759</v>
      </c>
      <c r="O17" s="155">
        <f t="shared" si="4"/>
        <v>-7.0374218202472472E-3</v>
      </c>
      <c r="P17" s="51">
        <f t="shared" si="5"/>
        <v>2.7688013012926893E-2</v>
      </c>
      <c r="Q17" s="52">
        <f t="shared" si="0"/>
        <v>1.8098813405056369E-3</v>
      </c>
      <c r="R17" s="51">
        <f t="shared" si="1"/>
        <v>2.7688013012926893E-2</v>
      </c>
    </row>
    <row r="18" spans="1:18" ht="14.45" x14ac:dyDescent="0.3">
      <c r="A18" s="131" t="s">
        <v>48</v>
      </c>
      <c r="B18" s="99">
        <v>123237034.43000001</v>
      </c>
      <c r="C18" s="87">
        <v>436485084100</v>
      </c>
      <c r="D18" s="88">
        <v>1163906</v>
      </c>
      <c r="F18" s="99">
        <v>124232290.41</v>
      </c>
      <c r="G18" s="87">
        <v>436485084100</v>
      </c>
      <c r="H18" s="88">
        <v>1163906</v>
      </c>
      <c r="I18" s="144">
        <f t="shared" si="2"/>
        <v>8.0759487973991462E-3</v>
      </c>
      <c r="J18" s="143">
        <f t="shared" si="3"/>
        <v>0</v>
      </c>
      <c r="L18" s="151">
        <v>126949200.14</v>
      </c>
      <c r="M18" s="146">
        <v>438366208250</v>
      </c>
      <c r="N18" s="154">
        <v>1153422</v>
      </c>
      <c r="O18" s="142">
        <f t="shared" si="4"/>
        <v>2.1869593815210697E-2</v>
      </c>
      <c r="P18" s="143">
        <f t="shared" si="5"/>
        <v>4.3097100417044398E-3</v>
      </c>
      <c r="Q18" s="144">
        <f t="shared" si="0"/>
        <v>3.0122160332481496E-2</v>
      </c>
      <c r="R18" s="143">
        <f t="shared" si="1"/>
        <v>4.3097100417044398E-3</v>
      </c>
    </row>
    <row r="19" spans="1:18" ht="14.45" x14ac:dyDescent="0.3">
      <c r="A19" s="132" t="s">
        <v>49</v>
      </c>
      <c r="B19" s="98">
        <v>11631386.33</v>
      </c>
      <c r="C19" s="89">
        <v>23461548200</v>
      </c>
      <c r="D19" s="90">
        <v>82541</v>
      </c>
      <c r="F19" s="98">
        <v>11617061.939999999</v>
      </c>
      <c r="G19" s="89">
        <v>23461548200</v>
      </c>
      <c r="H19" s="90">
        <v>82541</v>
      </c>
      <c r="I19" s="52">
        <f t="shared" si="2"/>
        <v>-1.2315290364877107E-3</v>
      </c>
      <c r="J19" s="51">
        <f t="shared" si="3"/>
        <v>0</v>
      </c>
      <c r="L19" s="150">
        <v>11627218.07</v>
      </c>
      <c r="M19" s="147">
        <v>23334096600</v>
      </c>
      <c r="N19" s="153">
        <v>79716</v>
      </c>
      <c r="O19" s="155">
        <f t="shared" si="4"/>
        <v>8.7424256257340183E-4</v>
      </c>
      <c r="P19" s="51">
        <f t="shared" si="5"/>
        <v>-5.4323610238133924E-3</v>
      </c>
      <c r="Q19" s="52">
        <f t="shared" si="0"/>
        <v>-3.5836312901493805E-4</v>
      </c>
      <c r="R19" s="51">
        <f t="shared" si="1"/>
        <v>-5.4323610238133924E-3</v>
      </c>
    </row>
    <row r="20" spans="1:18" ht="14.45" x14ac:dyDescent="0.3">
      <c r="A20" s="131" t="s">
        <v>50</v>
      </c>
      <c r="B20" s="99">
        <v>3041777.45</v>
      </c>
      <c r="C20" s="87">
        <v>2632954000</v>
      </c>
      <c r="D20" s="88">
        <v>12090</v>
      </c>
      <c r="F20" s="99">
        <v>3152091.6</v>
      </c>
      <c r="G20" s="87">
        <v>2632954000</v>
      </c>
      <c r="H20" s="88">
        <v>12090</v>
      </c>
      <c r="I20" s="144">
        <f t="shared" si="2"/>
        <v>3.6266344863592703E-2</v>
      </c>
      <c r="J20" s="143">
        <f t="shared" si="3"/>
        <v>0</v>
      </c>
      <c r="L20" s="151">
        <v>3367793.45</v>
      </c>
      <c r="M20" s="146">
        <v>2844413400</v>
      </c>
      <c r="N20" s="154">
        <v>12917</v>
      </c>
      <c r="O20" s="142">
        <f t="shared" si="4"/>
        <v>6.8431339368437261E-2</v>
      </c>
      <c r="P20" s="143">
        <f t="shared" si="5"/>
        <v>8.0312607056560736E-2</v>
      </c>
      <c r="Q20" s="144">
        <f t="shared" si="0"/>
        <v>0.10717943878504332</v>
      </c>
      <c r="R20" s="143">
        <f t="shared" si="1"/>
        <v>8.0312607056560736E-2</v>
      </c>
    </row>
    <row r="21" spans="1:18" ht="14.45" x14ac:dyDescent="0.3">
      <c r="A21" s="132" t="s">
        <v>51</v>
      </c>
      <c r="B21" s="98">
        <v>2341557.98</v>
      </c>
      <c r="C21" s="89">
        <v>1579617200</v>
      </c>
      <c r="D21" s="90">
        <v>5647</v>
      </c>
      <c r="F21" s="98">
        <v>2498026.2999999998</v>
      </c>
      <c r="G21" s="89">
        <v>1579617200</v>
      </c>
      <c r="H21" s="90">
        <v>5647</v>
      </c>
      <c r="I21" s="52">
        <f t="shared" si="2"/>
        <v>6.6822312894425862E-2</v>
      </c>
      <c r="J21" s="51">
        <f t="shared" si="3"/>
        <v>0</v>
      </c>
      <c r="L21" s="150">
        <v>2464627.35</v>
      </c>
      <c r="M21" s="147">
        <v>1633255200</v>
      </c>
      <c r="N21" s="153">
        <v>5649</v>
      </c>
      <c r="O21" s="155">
        <f t="shared" si="4"/>
        <v>-1.3370135454538579E-2</v>
      </c>
      <c r="P21" s="51">
        <f t="shared" si="5"/>
        <v>3.3956328153428528E-2</v>
      </c>
      <c r="Q21" s="52">
        <f t="shared" si="0"/>
        <v>5.2558754065103352E-2</v>
      </c>
      <c r="R21" s="51">
        <f t="shared" si="1"/>
        <v>3.3956328153428528E-2</v>
      </c>
    </row>
    <row r="22" spans="1:18" ht="14.45" x14ac:dyDescent="0.3">
      <c r="A22" s="131" t="s">
        <v>52</v>
      </c>
      <c r="B22" s="99">
        <v>11050848.640000001</v>
      </c>
      <c r="C22" s="87">
        <v>7940332400</v>
      </c>
      <c r="D22" s="88">
        <v>34060</v>
      </c>
      <c r="F22" s="99">
        <v>11560641.59</v>
      </c>
      <c r="G22" s="87">
        <v>7940332400</v>
      </c>
      <c r="H22" s="88">
        <v>34060</v>
      </c>
      <c r="I22" s="144">
        <f t="shared" si="2"/>
        <v>4.6131565693039667E-2</v>
      </c>
      <c r="J22" s="143">
        <f t="shared" si="3"/>
        <v>0</v>
      </c>
      <c r="L22" s="151">
        <v>11589090.58</v>
      </c>
      <c r="M22" s="146">
        <v>7895060200</v>
      </c>
      <c r="N22" s="154">
        <v>33214</v>
      </c>
      <c r="O22" s="142">
        <f t="shared" si="4"/>
        <v>2.4608487148851665E-3</v>
      </c>
      <c r="P22" s="143">
        <f t="shared" si="5"/>
        <v>-5.7015497235355372E-3</v>
      </c>
      <c r="Q22" s="144">
        <f t="shared" si="0"/>
        <v>4.8705937212076389E-2</v>
      </c>
      <c r="R22" s="143">
        <f t="shared" si="1"/>
        <v>-5.7015497235355372E-3</v>
      </c>
    </row>
    <row r="23" spans="1:18" ht="14.45" x14ac:dyDescent="0.3">
      <c r="A23" s="132" t="s">
        <v>53</v>
      </c>
      <c r="B23" s="98">
        <v>5151136.4400000004</v>
      </c>
      <c r="C23" s="89">
        <v>4487764600</v>
      </c>
      <c r="D23" s="90">
        <v>21973</v>
      </c>
      <c r="F23" s="98">
        <v>5140499.8</v>
      </c>
      <c r="G23" s="89">
        <v>4487764600</v>
      </c>
      <c r="H23" s="90">
        <v>21973</v>
      </c>
      <c r="I23" s="52">
        <f t="shared" si="2"/>
        <v>-2.0649113305181155E-3</v>
      </c>
      <c r="J23" s="51">
        <f t="shared" si="3"/>
        <v>0</v>
      </c>
      <c r="L23" s="150">
        <v>4849065.5</v>
      </c>
      <c r="M23" s="147">
        <v>4308735900</v>
      </c>
      <c r="N23" s="153">
        <v>20789</v>
      </c>
      <c r="O23" s="155">
        <f t="shared" si="4"/>
        <v>-5.6693767403706463E-2</v>
      </c>
      <c r="P23" s="51">
        <f t="shared" si="5"/>
        <v>-3.9892622710201886E-2</v>
      </c>
      <c r="Q23" s="52">
        <f t="shared" si="0"/>
        <v>-5.864161113154287E-2</v>
      </c>
      <c r="R23" s="51">
        <f t="shared" si="1"/>
        <v>-3.9892622710201886E-2</v>
      </c>
    </row>
    <row r="24" spans="1:18" ht="14.45" x14ac:dyDescent="0.3">
      <c r="A24" s="131" t="s">
        <v>54</v>
      </c>
      <c r="B24" s="99">
        <v>2297716.5299999998</v>
      </c>
      <c r="C24" s="87">
        <v>1852297800</v>
      </c>
      <c r="D24" s="88">
        <v>9304</v>
      </c>
      <c r="F24" s="99">
        <v>2346315.36</v>
      </c>
      <c r="G24" s="87">
        <v>1852297800</v>
      </c>
      <c r="H24" s="88">
        <v>9304</v>
      </c>
      <c r="I24" s="144">
        <f t="shared" si="2"/>
        <v>2.1150925001179433E-2</v>
      </c>
      <c r="J24" s="143">
        <f t="shared" si="3"/>
        <v>0</v>
      </c>
      <c r="L24" s="151">
        <v>2335494.39</v>
      </c>
      <c r="M24" s="146">
        <v>1860619700</v>
      </c>
      <c r="N24" s="154">
        <v>9180</v>
      </c>
      <c r="O24" s="142">
        <f t="shared" si="4"/>
        <v>-4.6118992290958838E-3</v>
      </c>
      <c r="P24" s="143">
        <f t="shared" si="5"/>
        <v>4.4927440933093532E-3</v>
      </c>
      <c r="Q24" s="144">
        <f t="shared" si="0"/>
        <v>1.6441479837375983E-2</v>
      </c>
      <c r="R24" s="143">
        <f t="shared" si="1"/>
        <v>4.4927440933093532E-3</v>
      </c>
    </row>
    <row r="25" spans="1:18" ht="14.45" x14ac:dyDescent="0.3">
      <c r="A25" s="132" t="s">
        <v>55</v>
      </c>
      <c r="B25" s="98">
        <v>7961057.1200000001</v>
      </c>
      <c r="C25" s="89">
        <v>3628624800</v>
      </c>
      <c r="D25" s="90">
        <v>20241</v>
      </c>
      <c r="F25" s="98">
        <v>7946440.3899999997</v>
      </c>
      <c r="G25" s="89">
        <v>3628624800</v>
      </c>
      <c r="H25" s="90">
        <v>20241</v>
      </c>
      <c r="I25" s="52">
        <f t="shared" si="2"/>
        <v>-1.83602878106226E-3</v>
      </c>
      <c r="J25" s="51">
        <f t="shared" si="3"/>
        <v>0</v>
      </c>
      <c r="L25" s="150">
        <v>7935357.0499999998</v>
      </c>
      <c r="M25" s="147">
        <v>3557123200</v>
      </c>
      <c r="N25" s="153">
        <v>19524</v>
      </c>
      <c r="O25" s="155">
        <f t="shared" si="4"/>
        <v>-1.3947553188654593E-3</v>
      </c>
      <c r="P25" s="51">
        <f t="shared" si="5"/>
        <v>-1.9704875521988408E-2</v>
      </c>
      <c r="Q25" s="52">
        <f t="shared" si="0"/>
        <v>-3.2282232890197271E-3</v>
      </c>
      <c r="R25" s="51">
        <f t="shared" si="1"/>
        <v>-1.9704875521988408E-2</v>
      </c>
    </row>
    <row r="26" spans="1:18" ht="14.45" x14ac:dyDescent="0.3">
      <c r="A26" s="131" t="s">
        <v>56</v>
      </c>
      <c r="B26" s="99">
        <v>87809059.340000004</v>
      </c>
      <c r="C26" s="87">
        <v>131116322000</v>
      </c>
      <c r="D26" s="88">
        <v>488433</v>
      </c>
      <c r="F26" s="99">
        <v>112481391.05</v>
      </c>
      <c r="G26" s="87">
        <v>131116322000</v>
      </c>
      <c r="H26" s="88">
        <v>488433</v>
      </c>
      <c r="I26" s="144">
        <f t="shared" si="2"/>
        <v>0.28097706427383295</v>
      </c>
      <c r="J26" s="143">
        <f t="shared" si="3"/>
        <v>0</v>
      </c>
      <c r="L26" s="151">
        <v>117131159.31</v>
      </c>
      <c r="M26" s="146">
        <v>132428381200</v>
      </c>
      <c r="N26" s="154">
        <v>486256</v>
      </c>
      <c r="O26" s="142">
        <f t="shared" si="4"/>
        <v>4.1338111278630185E-2</v>
      </c>
      <c r="P26" s="143">
        <f t="shared" si="5"/>
        <v>1.0006833474172749E-2</v>
      </c>
      <c r="Q26" s="144">
        <f t="shared" si="0"/>
        <v>0.33393023670215749</v>
      </c>
      <c r="R26" s="143">
        <f t="shared" si="1"/>
        <v>1.0006833474172749E-2</v>
      </c>
    </row>
    <row r="27" spans="1:18" ht="14.45" x14ac:dyDescent="0.3">
      <c r="A27" s="132" t="s">
        <v>57</v>
      </c>
      <c r="B27" s="98">
        <v>9095878.2100000009</v>
      </c>
      <c r="C27" s="89">
        <v>16168253600</v>
      </c>
      <c r="D27" s="90">
        <v>48406</v>
      </c>
      <c r="F27" s="98">
        <v>9156874.0800000001</v>
      </c>
      <c r="G27" s="89">
        <v>16168253600</v>
      </c>
      <c r="H27" s="90">
        <v>48406</v>
      </c>
      <c r="I27" s="52">
        <f t="shared" si="2"/>
        <v>6.7058802450696842E-3</v>
      </c>
      <c r="J27" s="51">
        <f t="shared" si="3"/>
        <v>0</v>
      </c>
      <c r="L27" s="150">
        <v>8753279.6300000008</v>
      </c>
      <c r="M27" s="147">
        <v>15903026300</v>
      </c>
      <c r="N27" s="153">
        <v>46580</v>
      </c>
      <c r="O27" s="155">
        <f t="shared" si="4"/>
        <v>-4.4075570601272207E-2</v>
      </c>
      <c r="P27" s="51">
        <f t="shared" si="5"/>
        <v>-1.6404202121124589E-2</v>
      </c>
      <c r="Q27" s="52">
        <f t="shared" si="0"/>
        <v>-3.7665255854387736E-2</v>
      </c>
      <c r="R27" s="51">
        <f t="shared" si="1"/>
        <v>-1.6404202121124589E-2</v>
      </c>
    </row>
    <row r="28" spans="1:18" ht="14.45" x14ac:dyDescent="0.3">
      <c r="A28" s="131" t="s">
        <v>58</v>
      </c>
      <c r="B28" s="99">
        <v>5412214.5599999996</v>
      </c>
      <c r="C28" s="87">
        <v>16007353600</v>
      </c>
      <c r="D28" s="88">
        <v>41338</v>
      </c>
      <c r="F28" s="99">
        <v>5431137.3399999999</v>
      </c>
      <c r="G28" s="87">
        <v>16007353600</v>
      </c>
      <c r="H28" s="88">
        <v>41338</v>
      </c>
      <c r="I28" s="144">
        <f t="shared" si="2"/>
        <v>3.4963100206433229E-3</v>
      </c>
      <c r="J28" s="143">
        <f t="shared" si="3"/>
        <v>0</v>
      </c>
      <c r="L28" s="151">
        <v>5472102.46</v>
      </c>
      <c r="M28" s="146">
        <v>16292822400</v>
      </c>
      <c r="N28" s="154">
        <v>41675</v>
      </c>
      <c r="O28" s="142">
        <f t="shared" si="4"/>
        <v>7.5426411514756264E-3</v>
      </c>
      <c r="P28" s="143">
        <f t="shared" si="5"/>
        <v>1.7833603675750709E-2</v>
      </c>
      <c r="Q28" s="144">
        <f t="shared" si="0"/>
        <v>1.1065322583959203E-2</v>
      </c>
      <c r="R28" s="143">
        <f t="shared" si="1"/>
        <v>1.7833603675750709E-2</v>
      </c>
    </row>
    <row r="29" spans="1:18" ht="14.45" x14ac:dyDescent="0.3">
      <c r="A29" s="132" t="s">
        <v>59</v>
      </c>
      <c r="B29" s="98">
        <v>949794.46</v>
      </c>
      <c r="C29" s="89">
        <v>2013695600</v>
      </c>
      <c r="D29" s="90">
        <v>7578</v>
      </c>
      <c r="F29" s="98">
        <v>965458.85</v>
      </c>
      <c r="G29" s="89">
        <v>2013695600</v>
      </c>
      <c r="H29" s="90">
        <v>7578</v>
      </c>
      <c r="I29" s="52">
        <f t="shared" si="2"/>
        <v>1.6492399839855842E-2</v>
      </c>
      <c r="J29" s="51">
        <f t="shared" si="3"/>
        <v>0</v>
      </c>
      <c r="L29" s="150">
        <v>890710.5</v>
      </c>
      <c r="M29" s="147">
        <v>2037895200</v>
      </c>
      <c r="N29" s="153">
        <v>7500</v>
      </c>
      <c r="O29" s="155">
        <f t="shared" si="4"/>
        <v>-7.7422616199540717E-2</v>
      </c>
      <c r="P29" s="51">
        <f t="shared" si="5"/>
        <v>1.2017506518860133E-2</v>
      </c>
      <c r="Q29" s="52">
        <f t="shared" si="0"/>
        <v>-6.2207101102695339E-2</v>
      </c>
      <c r="R29" s="51">
        <f t="shared" si="1"/>
        <v>1.2017506518860133E-2</v>
      </c>
    </row>
    <row r="30" spans="1:18" ht="14.45" x14ac:dyDescent="0.3">
      <c r="A30" s="131" t="s">
        <v>60</v>
      </c>
      <c r="B30" s="99">
        <v>3133304.75</v>
      </c>
      <c r="C30" s="87">
        <v>3844953300</v>
      </c>
      <c r="D30" s="88">
        <v>19280</v>
      </c>
      <c r="F30" s="99">
        <v>3170297.13</v>
      </c>
      <c r="G30" s="87">
        <v>3844953300</v>
      </c>
      <c r="H30" s="88">
        <v>19280</v>
      </c>
      <c r="I30" s="144">
        <f t="shared" si="2"/>
        <v>1.1806186423455989E-2</v>
      </c>
      <c r="J30" s="143">
        <f t="shared" si="3"/>
        <v>0</v>
      </c>
      <c r="L30" s="151">
        <v>3082316.05</v>
      </c>
      <c r="M30" s="146">
        <v>3848965800</v>
      </c>
      <c r="N30" s="154">
        <v>18817</v>
      </c>
      <c r="O30" s="142">
        <f t="shared" si="4"/>
        <v>-2.7751682694801549E-2</v>
      </c>
      <c r="P30" s="143">
        <f t="shared" si="5"/>
        <v>1.0435757438198578E-3</v>
      </c>
      <c r="Q30" s="144">
        <f t="shared" si="0"/>
        <v>-1.6273137810805083E-2</v>
      </c>
      <c r="R30" s="143">
        <f t="shared" si="1"/>
        <v>1.0435757438198578E-3</v>
      </c>
    </row>
    <row r="31" spans="1:18" ht="14.45" x14ac:dyDescent="0.3">
      <c r="A31" s="132" t="s">
        <v>61</v>
      </c>
      <c r="B31" s="98">
        <v>1778129.46</v>
      </c>
      <c r="C31" s="89">
        <v>2120170400</v>
      </c>
      <c r="D31" s="90">
        <v>8575</v>
      </c>
      <c r="F31" s="98">
        <v>1792701.7</v>
      </c>
      <c r="G31" s="89">
        <v>2120170400</v>
      </c>
      <c r="H31" s="90">
        <v>8575</v>
      </c>
      <c r="I31" s="52">
        <f t="shared" si="2"/>
        <v>8.1952638026705493E-3</v>
      </c>
      <c r="J31" s="51">
        <f t="shared" si="3"/>
        <v>0</v>
      </c>
      <c r="L31" s="150">
        <v>2349139.88</v>
      </c>
      <c r="M31" s="147">
        <v>2860453500</v>
      </c>
      <c r="N31" s="153">
        <v>11428</v>
      </c>
      <c r="O31" s="155">
        <f t="shared" si="4"/>
        <v>0.31039083635609876</v>
      </c>
      <c r="P31" s="51">
        <f t="shared" si="5"/>
        <v>0.34916207678401689</v>
      </c>
      <c r="Q31" s="52">
        <f t="shared" si="0"/>
        <v>0.32112983494463898</v>
      </c>
      <c r="R31" s="51">
        <f t="shared" si="1"/>
        <v>0.34916207678401689</v>
      </c>
    </row>
    <row r="32" spans="1:18" ht="14.45" x14ac:dyDescent="0.3">
      <c r="A32" s="131" t="s">
        <v>62</v>
      </c>
      <c r="B32" s="99">
        <v>8304126.1100000003</v>
      </c>
      <c r="C32" s="87">
        <v>4154040200</v>
      </c>
      <c r="D32" s="88">
        <v>20474</v>
      </c>
      <c r="F32" s="99">
        <v>9413020.25</v>
      </c>
      <c r="G32" s="87">
        <v>4154040200</v>
      </c>
      <c r="H32" s="88">
        <v>20474</v>
      </c>
      <c r="I32" s="144">
        <f t="shared" si="2"/>
        <v>0.13353532031078452</v>
      </c>
      <c r="J32" s="143">
        <f t="shared" si="3"/>
        <v>0</v>
      </c>
      <c r="L32" s="151">
        <v>9247121.6199999992</v>
      </c>
      <c r="M32" s="146">
        <v>4146497600</v>
      </c>
      <c r="N32" s="154">
        <v>19893</v>
      </c>
      <c r="O32" s="142">
        <f t="shared" si="4"/>
        <v>-1.7624378317894429E-2</v>
      </c>
      <c r="P32" s="143">
        <f t="shared" si="5"/>
        <v>-1.815726289793762E-3</v>
      </c>
      <c r="Q32" s="144">
        <f t="shared" si="0"/>
        <v>0.11355746498893171</v>
      </c>
      <c r="R32" s="143">
        <f t="shared" si="1"/>
        <v>-1.815726289793762E-3</v>
      </c>
    </row>
    <row r="33" spans="1:18" ht="14.45" x14ac:dyDescent="0.3">
      <c r="A33" s="132" t="s">
        <v>63</v>
      </c>
      <c r="B33" s="98">
        <v>6788312.0199999996</v>
      </c>
      <c r="C33" s="89">
        <v>15696580000</v>
      </c>
      <c r="D33" s="90">
        <v>61933</v>
      </c>
      <c r="F33" s="98">
        <v>7403601.3300000001</v>
      </c>
      <c r="G33" s="89">
        <v>15696580000</v>
      </c>
      <c r="H33" s="90">
        <v>61933</v>
      </c>
      <c r="I33" s="52">
        <f t="shared" si="2"/>
        <v>9.0639515123525527E-2</v>
      </c>
      <c r="J33" s="51">
        <f t="shared" si="3"/>
        <v>0</v>
      </c>
      <c r="L33" s="150">
        <v>7351101.7699999996</v>
      </c>
      <c r="M33" s="147">
        <v>15661814900</v>
      </c>
      <c r="N33" s="153">
        <v>60906</v>
      </c>
      <c r="O33" s="155">
        <f t="shared" si="4"/>
        <v>-7.0910841440459116E-3</v>
      </c>
      <c r="P33" s="51">
        <f t="shared" si="5"/>
        <v>-2.2148200436018506E-3</v>
      </c>
      <c r="Q33" s="52">
        <f t="shared" si="0"/>
        <v>8.2905698550963303E-2</v>
      </c>
      <c r="R33" s="51">
        <f t="shared" si="1"/>
        <v>-2.2148200436018506E-3</v>
      </c>
    </row>
    <row r="34" spans="1:18" ht="14.45" x14ac:dyDescent="0.3">
      <c r="A34" s="131" t="s">
        <v>64</v>
      </c>
      <c r="B34" s="99">
        <v>1576688.71</v>
      </c>
      <c r="C34" s="87">
        <v>1126559100</v>
      </c>
      <c r="D34" s="88">
        <v>5090</v>
      </c>
      <c r="F34" s="99">
        <v>1676414.61</v>
      </c>
      <c r="G34" s="87">
        <v>1126559100</v>
      </c>
      <c r="H34" s="88">
        <v>5090</v>
      </c>
      <c r="I34" s="144">
        <f t="shared" si="2"/>
        <v>6.3250215066232185E-2</v>
      </c>
      <c r="J34" s="143">
        <f t="shared" si="3"/>
        <v>0</v>
      </c>
      <c r="L34" s="151">
        <v>1485661.56</v>
      </c>
      <c r="M34" s="146">
        <v>1077057200</v>
      </c>
      <c r="N34" s="154">
        <v>4784</v>
      </c>
      <c r="O34" s="142">
        <f t="shared" si="4"/>
        <v>-0.1137863204377586</v>
      </c>
      <c r="P34" s="143">
        <f t="shared" si="5"/>
        <v>-4.3940792808828233E-2</v>
      </c>
      <c r="Q34" s="144">
        <f t="shared" si="0"/>
        <v>-5.7733114610809877E-2</v>
      </c>
      <c r="R34" s="143">
        <f t="shared" si="1"/>
        <v>-4.3940792808828233E-2</v>
      </c>
    </row>
    <row r="35" spans="1:18" ht="14.45" x14ac:dyDescent="0.3">
      <c r="A35" s="132" t="s">
        <v>65</v>
      </c>
      <c r="B35" s="98">
        <v>22863213.870000001</v>
      </c>
      <c r="C35" s="89">
        <v>33624504700</v>
      </c>
      <c r="D35" s="90">
        <v>120719</v>
      </c>
      <c r="F35" s="98">
        <v>22834942.75</v>
      </c>
      <c r="G35" s="89">
        <v>33624504700</v>
      </c>
      <c r="H35" s="90">
        <v>120719</v>
      </c>
      <c r="I35" s="52">
        <f t="shared" si="2"/>
        <v>-1.2365330683932196E-3</v>
      </c>
      <c r="J35" s="51">
        <f t="shared" si="3"/>
        <v>0</v>
      </c>
      <c r="L35" s="150">
        <v>25000141.670000002</v>
      </c>
      <c r="M35" s="147">
        <v>36220870711</v>
      </c>
      <c r="N35" s="153">
        <v>128132</v>
      </c>
      <c r="O35" s="155">
        <f t="shared" si="4"/>
        <v>9.4819546679178801E-2</v>
      </c>
      <c r="P35" s="51">
        <f t="shared" si="5"/>
        <v>7.721648345945753E-2</v>
      </c>
      <c r="Q35" s="52">
        <f t="shared" si="0"/>
        <v>9.3465766105786718E-2</v>
      </c>
      <c r="R35" s="51">
        <f t="shared" si="1"/>
        <v>7.721648345945753E-2</v>
      </c>
    </row>
    <row r="36" spans="1:18" ht="14.45" x14ac:dyDescent="0.3">
      <c r="A36" s="131" t="s">
        <v>66</v>
      </c>
      <c r="B36" s="99">
        <v>1766341.44</v>
      </c>
      <c r="C36" s="87">
        <v>2726765200</v>
      </c>
      <c r="D36" s="88">
        <v>9778</v>
      </c>
      <c r="F36" s="99">
        <v>1935917.45</v>
      </c>
      <c r="G36" s="87">
        <v>2726765200</v>
      </c>
      <c r="H36" s="88">
        <v>9778</v>
      </c>
      <c r="I36" s="144">
        <f t="shared" si="2"/>
        <v>9.6004094202760681E-2</v>
      </c>
      <c r="J36" s="143">
        <f t="shared" si="3"/>
        <v>0</v>
      </c>
      <c r="L36" s="151">
        <v>2126108.96</v>
      </c>
      <c r="M36" s="146">
        <v>2996264100</v>
      </c>
      <c r="N36" s="154">
        <v>10689</v>
      </c>
      <c r="O36" s="142">
        <f t="shared" si="4"/>
        <v>9.8243605376871823E-2</v>
      </c>
      <c r="P36" s="143">
        <f t="shared" si="5"/>
        <v>9.8834655803880622E-2</v>
      </c>
      <c r="Q36" s="144">
        <f t="shared" si="0"/>
        <v>0.20367948792505253</v>
      </c>
      <c r="R36" s="143">
        <f t="shared" si="1"/>
        <v>9.8834655803880622E-2</v>
      </c>
    </row>
    <row r="37" spans="1:18" ht="14.45" x14ac:dyDescent="0.3">
      <c r="A37" s="132" t="s">
        <v>67</v>
      </c>
      <c r="B37" s="98">
        <v>1682090.31</v>
      </c>
      <c r="C37" s="89">
        <v>1769564100</v>
      </c>
      <c r="D37" s="90">
        <v>8985</v>
      </c>
      <c r="F37" s="98">
        <v>1734098</v>
      </c>
      <c r="G37" s="89">
        <v>1769564100</v>
      </c>
      <c r="H37" s="90">
        <v>8985</v>
      </c>
      <c r="I37" s="52">
        <f t="shared" si="2"/>
        <v>3.0918488556063384E-2</v>
      </c>
      <c r="J37" s="51">
        <f t="shared" si="3"/>
        <v>0</v>
      </c>
      <c r="L37" s="150">
        <v>1888282.86</v>
      </c>
      <c r="M37" s="147">
        <v>1815646146</v>
      </c>
      <c r="N37" s="153">
        <v>8967</v>
      </c>
      <c r="O37" s="155">
        <f t="shared" si="4"/>
        <v>8.8913579278679711E-2</v>
      </c>
      <c r="P37" s="51">
        <f t="shared" si="5"/>
        <v>2.6041467500386162E-2</v>
      </c>
      <c r="Q37" s="52">
        <f t="shared" si="0"/>
        <v>0.12258114131814968</v>
      </c>
      <c r="R37" s="51">
        <f t="shared" si="1"/>
        <v>2.6041467500386162E-2</v>
      </c>
    </row>
    <row r="38" spans="1:18" ht="14.45" x14ac:dyDescent="0.3">
      <c r="A38" s="131" t="s">
        <v>68</v>
      </c>
      <c r="B38" s="99">
        <v>3349248.7</v>
      </c>
      <c r="C38" s="87">
        <v>1820976400</v>
      </c>
      <c r="D38" s="88">
        <v>6278</v>
      </c>
      <c r="F38" s="99">
        <v>3393293.45</v>
      </c>
      <c r="G38" s="87">
        <v>1820976400</v>
      </c>
      <c r="H38" s="88">
        <v>6278</v>
      </c>
      <c r="I38" s="144">
        <f t="shared" si="2"/>
        <v>1.3150635842599456E-2</v>
      </c>
      <c r="J38" s="143">
        <f t="shared" si="3"/>
        <v>0</v>
      </c>
      <c r="L38" s="151">
        <v>3408502.75</v>
      </c>
      <c r="M38" s="146">
        <v>1829069300</v>
      </c>
      <c r="N38" s="154">
        <v>6145</v>
      </c>
      <c r="O38" s="142">
        <f t="shared" si="4"/>
        <v>4.4821646651278524E-3</v>
      </c>
      <c r="P38" s="143">
        <f t="shared" si="5"/>
        <v>4.4442640772279773E-3</v>
      </c>
      <c r="Q38" s="144">
        <f t="shared" si="0"/>
        <v>1.7691743823025075E-2</v>
      </c>
      <c r="R38" s="143">
        <f t="shared" si="1"/>
        <v>4.4442640772279773E-3</v>
      </c>
    </row>
    <row r="39" spans="1:18" ht="14.45" x14ac:dyDescent="0.3">
      <c r="A39" s="132" t="s">
        <v>69</v>
      </c>
      <c r="B39" s="98">
        <v>38110746.100000001</v>
      </c>
      <c r="C39" s="89">
        <v>56615120300</v>
      </c>
      <c r="D39" s="90">
        <v>163700</v>
      </c>
      <c r="F39" s="98">
        <v>39089625.219999999</v>
      </c>
      <c r="G39" s="89">
        <v>56615120300</v>
      </c>
      <c r="H39" s="90">
        <v>163700</v>
      </c>
      <c r="I39" s="52">
        <f t="shared" si="2"/>
        <v>2.5685120869360256E-2</v>
      </c>
      <c r="J39" s="51">
        <f t="shared" si="3"/>
        <v>0</v>
      </c>
      <c r="L39" s="150">
        <v>37812143.840000004</v>
      </c>
      <c r="M39" s="147">
        <v>56185023400</v>
      </c>
      <c r="N39" s="153">
        <v>159572</v>
      </c>
      <c r="O39" s="155">
        <f t="shared" si="4"/>
        <v>-3.2680829575883918E-2</v>
      </c>
      <c r="P39" s="51">
        <f t="shared" si="5"/>
        <v>-7.5968557113531565E-3</v>
      </c>
      <c r="Q39" s="52">
        <f t="shared" si="0"/>
        <v>-7.8351197642912984E-3</v>
      </c>
      <c r="R39" s="51">
        <f t="shared" si="1"/>
        <v>-7.5968557113531565E-3</v>
      </c>
    </row>
    <row r="40" spans="1:18" ht="14.45" x14ac:dyDescent="0.3">
      <c r="A40" s="131" t="s">
        <v>70</v>
      </c>
      <c r="B40" s="99">
        <v>2235551.2000000002</v>
      </c>
      <c r="C40" s="87">
        <v>2654720700</v>
      </c>
      <c r="D40" s="88">
        <v>12528</v>
      </c>
      <c r="F40" s="99">
        <v>2472788.46</v>
      </c>
      <c r="G40" s="87">
        <v>2654720700</v>
      </c>
      <c r="H40" s="88">
        <v>12528</v>
      </c>
      <c r="I40" s="144">
        <f t="shared" si="2"/>
        <v>0.10612025347484755</v>
      </c>
      <c r="J40" s="143">
        <f t="shared" si="3"/>
        <v>0</v>
      </c>
      <c r="L40" s="151">
        <v>2464177.12</v>
      </c>
      <c r="M40" s="146">
        <v>2618298100</v>
      </c>
      <c r="N40" s="154">
        <v>12075</v>
      </c>
      <c r="O40" s="142">
        <f t="shared" si="4"/>
        <v>-3.482441033391015E-3</v>
      </c>
      <c r="P40" s="143">
        <f t="shared" si="5"/>
        <v>-1.3719936714999825E-2</v>
      </c>
      <c r="Q40" s="144">
        <f t="shared" si="0"/>
        <v>0.10226825491628189</v>
      </c>
      <c r="R40" s="143">
        <f t="shared" si="1"/>
        <v>-1.3719936714999825E-2</v>
      </c>
    </row>
    <row r="41" spans="1:18" ht="14.45" x14ac:dyDescent="0.3">
      <c r="A41" s="132" t="s">
        <v>71</v>
      </c>
      <c r="B41" s="98">
        <v>3560474.79</v>
      </c>
      <c r="C41" s="89">
        <v>3016948800</v>
      </c>
      <c r="D41" s="90">
        <v>11238</v>
      </c>
      <c r="F41" s="98">
        <v>4032046.08</v>
      </c>
      <c r="G41" s="89">
        <v>3016948800</v>
      </c>
      <c r="H41" s="90">
        <v>11238</v>
      </c>
      <c r="I41" s="52">
        <f t="shared" si="2"/>
        <v>0.13244618142626985</v>
      </c>
      <c r="J41" s="51">
        <f t="shared" si="3"/>
        <v>0</v>
      </c>
      <c r="L41" s="150">
        <v>3934335.95</v>
      </c>
      <c r="M41" s="147">
        <v>2894398200</v>
      </c>
      <c r="N41" s="153">
        <v>10747</v>
      </c>
      <c r="O41" s="155">
        <f t="shared" si="4"/>
        <v>-2.4233386241458765E-2</v>
      </c>
      <c r="P41" s="51">
        <f t="shared" si="5"/>
        <v>-4.062070924107164E-2</v>
      </c>
      <c r="Q41" s="52">
        <f t="shared" si="0"/>
        <v>0.10500317571410189</v>
      </c>
      <c r="R41" s="51">
        <f t="shared" si="1"/>
        <v>-4.062070924107164E-2</v>
      </c>
    </row>
    <row r="42" spans="1:18" ht="14.45" x14ac:dyDescent="0.3">
      <c r="A42" s="131" t="s">
        <v>72</v>
      </c>
      <c r="B42" s="99">
        <v>29914653.399999999</v>
      </c>
      <c r="C42" s="87">
        <v>49263464500</v>
      </c>
      <c r="D42" s="88">
        <v>155416</v>
      </c>
      <c r="F42" s="99">
        <v>30101474.539999999</v>
      </c>
      <c r="G42" s="87">
        <v>49263464500</v>
      </c>
      <c r="H42" s="88">
        <v>155416</v>
      </c>
      <c r="I42" s="144">
        <f t="shared" si="2"/>
        <v>6.245138043284193E-3</v>
      </c>
      <c r="J42" s="143">
        <f t="shared" si="3"/>
        <v>0</v>
      </c>
      <c r="L42" s="151">
        <v>29474973.010000002</v>
      </c>
      <c r="M42" s="146">
        <v>48476481300</v>
      </c>
      <c r="N42" s="154">
        <v>151230</v>
      </c>
      <c r="O42" s="142">
        <f t="shared" si="4"/>
        <v>-2.0812984731610973E-2</v>
      </c>
      <c r="P42" s="143">
        <f t="shared" si="5"/>
        <v>-1.5974986899266908E-2</v>
      </c>
      <c r="Q42" s="144">
        <f t="shared" ref="Q42:Q59" si="6">L42/B42-1</f>
        <v>-1.4697826651068446E-2</v>
      </c>
      <c r="R42" s="143">
        <f t="shared" ref="R42:R59" si="7">M42/C42-1</f>
        <v>-1.5974986899266908E-2</v>
      </c>
    </row>
    <row r="43" spans="1:18" ht="14.45" x14ac:dyDescent="0.3">
      <c r="A43" s="132" t="s">
        <v>73</v>
      </c>
      <c r="B43" s="98">
        <v>7119881.6299999999</v>
      </c>
      <c r="C43" s="89">
        <v>6090895100</v>
      </c>
      <c r="D43" s="90">
        <v>31107</v>
      </c>
      <c r="F43" s="98">
        <v>7028408.7999999998</v>
      </c>
      <c r="G43" s="89">
        <v>6090895100</v>
      </c>
      <c r="H43" s="90">
        <v>31107</v>
      </c>
      <c r="I43" s="52">
        <f t="shared" si="2"/>
        <v>-1.2847521174309207E-2</v>
      </c>
      <c r="J43" s="51">
        <f t="shared" si="3"/>
        <v>0</v>
      </c>
      <c r="L43" s="150">
        <v>6639287.2699999996</v>
      </c>
      <c r="M43" s="147">
        <v>5783927400</v>
      </c>
      <c r="N43" s="153">
        <v>28955</v>
      </c>
      <c r="O43" s="155">
        <f t="shared" si="4"/>
        <v>-5.5364100335199673E-2</v>
      </c>
      <c r="P43" s="51">
        <f t="shared" si="5"/>
        <v>-5.0397797854046078E-2</v>
      </c>
      <c r="Q43" s="52">
        <f t="shared" si="6"/>
        <v>-6.7500330058155811E-2</v>
      </c>
      <c r="R43" s="51">
        <f t="shared" si="7"/>
        <v>-5.0397797854046078E-2</v>
      </c>
    </row>
    <row r="44" spans="1:18" ht="14.45" x14ac:dyDescent="0.3">
      <c r="A44" s="131" t="s">
        <v>74</v>
      </c>
      <c r="B44" s="99">
        <v>3721716.14</v>
      </c>
      <c r="C44" s="87">
        <v>2851732400</v>
      </c>
      <c r="D44" s="88">
        <v>13407</v>
      </c>
      <c r="F44" s="99">
        <v>3759631.88</v>
      </c>
      <c r="G44" s="87">
        <v>2851732400</v>
      </c>
      <c r="H44" s="88">
        <v>13407</v>
      </c>
      <c r="I44" s="144">
        <f t="shared" si="2"/>
        <v>1.0187703353431887E-2</v>
      </c>
      <c r="J44" s="143">
        <f t="shared" si="3"/>
        <v>0</v>
      </c>
      <c r="L44" s="151">
        <v>3596030.18</v>
      </c>
      <c r="M44" s="146">
        <v>2769586800</v>
      </c>
      <c r="N44" s="154">
        <v>12497</v>
      </c>
      <c r="O44" s="142">
        <f t="shared" si="4"/>
        <v>-4.3515350763543292E-2</v>
      </c>
      <c r="P44" s="143">
        <f t="shared" si="5"/>
        <v>-2.8805507837972422E-2</v>
      </c>
      <c r="Q44" s="144">
        <f t="shared" si="6"/>
        <v>-3.3770968895010856E-2</v>
      </c>
      <c r="R44" s="143">
        <f t="shared" si="7"/>
        <v>-2.8805507837972422E-2</v>
      </c>
    </row>
    <row r="45" spans="1:18" ht="14.45" x14ac:dyDescent="0.3">
      <c r="A45" s="132" t="s">
        <v>75</v>
      </c>
      <c r="B45" s="98">
        <v>12113537.65</v>
      </c>
      <c r="C45" s="89">
        <v>7048796200</v>
      </c>
      <c r="D45" s="90">
        <v>25629</v>
      </c>
      <c r="F45" s="98">
        <v>12589726.74</v>
      </c>
      <c r="G45" s="89">
        <v>7048796200</v>
      </c>
      <c r="H45" s="90">
        <v>25629</v>
      </c>
      <c r="I45" s="52">
        <f t="shared" si="2"/>
        <v>3.9310489120409908E-2</v>
      </c>
      <c r="J45" s="51">
        <f t="shared" si="3"/>
        <v>0</v>
      </c>
      <c r="L45" s="150">
        <v>12350194.83</v>
      </c>
      <c r="M45" s="147">
        <v>6724153400</v>
      </c>
      <c r="N45" s="153">
        <v>23938</v>
      </c>
      <c r="O45" s="155">
        <f t="shared" si="4"/>
        <v>-1.9025981655261925E-2</v>
      </c>
      <c r="P45" s="51">
        <f t="shared" si="5"/>
        <v>-4.6056488340519786E-2</v>
      </c>
      <c r="Q45" s="52">
        <f t="shared" si="6"/>
        <v>1.9536586820283697E-2</v>
      </c>
      <c r="R45" s="51">
        <f t="shared" si="7"/>
        <v>-4.6056488340519786E-2</v>
      </c>
    </row>
    <row r="46" spans="1:18" ht="14.45" x14ac:dyDescent="0.3">
      <c r="A46" s="131" t="s">
        <v>76</v>
      </c>
      <c r="B46" s="99">
        <v>40746354.189999998</v>
      </c>
      <c r="C46" s="87">
        <v>12096016700</v>
      </c>
      <c r="D46" s="88">
        <v>53173</v>
      </c>
      <c r="F46" s="99">
        <v>41426327.450000003</v>
      </c>
      <c r="G46" s="87">
        <v>12096016700</v>
      </c>
      <c r="H46" s="88">
        <v>53173</v>
      </c>
      <c r="I46" s="144">
        <f t="shared" si="2"/>
        <v>1.6687953401408384E-2</v>
      </c>
      <c r="J46" s="143">
        <f t="shared" si="3"/>
        <v>0</v>
      </c>
      <c r="L46" s="151">
        <v>40655610.729999997</v>
      </c>
      <c r="M46" s="146">
        <v>11846820100</v>
      </c>
      <c r="N46" s="154">
        <v>51167</v>
      </c>
      <c r="O46" s="142">
        <f t="shared" si="4"/>
        <v>-1.860451474802427E-2</v>
      </c>
      <c r="P46" s="143">
        <f t="shared" si="5"/>
        <v>-2.0601542324259481E-2</v>
      </c>
      <c r="Q46" s="144">
        <f t="shared" si="6"/>
        <v>-2.2270326217865843E-3</v>
      </c>
      <c r="R46" s="143">
        <f t="shared" si="7"/>
        <v>-2.0601542324259481E-2</v>
      </c>
    </row>
    <row r="47" spans="1:18" ht="14.45" x14ac:dyDescent="0.3">
      <c r="A47" s="132" t="s">
        <v>77</v>
      </c>
      <c r="B47" s="98">
        <v>1401610.01</v>
      </c>
      <c r="C47" s="89">
        <v>3576840600</v>
      </c>
      <c r="D47" s="90">
        <v>11432</v>
      </c>
      <c r="F47" s="98">
        <v>1428556.13</v>
      </c>
      <c r="G47" s="89">
        <v>3576840600</v>
      </c>
      <c r="H47" s="90">
        <v>11432</v>
      </c>
      <c r="I47" s="52">
        <f t="shared" si="2"/>
        <v>1.9225119546627534E-2</v>
      </c>
      <c r="J47" s="51">
        <f t="shared" si="3"/>
        <v>0</v>
      </c>
      <c r="L47" s="150">
        <v>1429753.37</v>
      </c>
      <c r="M47" s="147">
        <v>3434339200</v>
      </c>
      <c r="N47" s="153">
        <v>10792</v>
      </c>
      <c r="O47" s="155">
        <f t="shared" si="4"/>
        <v>8.3807697496651734E-4</v>
      </c>
      <c r="P47" s="51">
        <f t="shared" si="5"/>
        <v>-3.984001970901363E-2</v>
      </c>
      <c r="Q47" s="52">
        <f t="shared" si="6"/>
        <v>2.0079308651627104E-2</v>
      </c>
      <c r="R47" s="51">
        <f t="shared" si="7"/>
        <v>-3.984001970901363E-2</v>
      </c>
    </row>
    <row r="48" spans="1:18" ht="14.45" x14ac:dyDescent="0.3">
      <c r="A48" s="131" t="s">
        <v>78</v>
      </c>
      <c r="B48" s="99">
        <v>10585141.74</v>
      </c>
      <c r="C48" s="87">
        <v>53530004700</v>
      </c>
      <c r="D48" s="88">
        <v>156210</v>
      </c>
      <c r="F48" s="99">
        <v>10692818.57</v>
      </c>
      <c r="G48" s="87">
        <v>53530004700</v>
      </c>
      <c r="H48" s="88">
        <v>156210</v>
      </c>
      <c r="I48" s="144">
        <f t="shared" si="2"/>
        <v>1.0172450463568294E-2</v>
      </c>
      <c r="J48" s="143">
        <f t="shared" si="3"/>
        <v>0</v>
      </c>
      <c r="L48" s="151">
        <v>11712197.52</v>
      </c>
      <c r="M48" s="146">
        <v>55854342700</v>
      </c>
      <c r="N48" s="154">
        <v>161228</v>
      </c>
      <c r="O48" s="142">
        <f t="shared" si="4"/>
        <v>9.5333044634273501E-2</v>
      </c>
      <c r="P48" s="143">
        <f t="shared" si="5"/>
        <v>4.342121793237963E-2</v>
      </c>
      <c r="Q48" s="144">
        <f t="shared" si="6"/>
        <v>0.10647526577192523</v>
      </c>
      <c r="R48" s="143">
        <f t="shared" si="7"/>
        <v>4.342121793237963E-2</v>
      </c>
    </row>
    <row r="49" spans="1:18" x14ac:dyDescent="0.25">
      <c r="A49" s="132" t="s">
        <v>79</v>
      </c>
      <c r="B49" s="98">
        <v>1205299.33</v>
      </c>
      <c r="C49" s="89">
        <v>714564900</v>
      </c>
      <c r="D49" s="90">
        <v>3259</v>
      </c>
      <c r="F49" s="98">
        <v>1236428.43</v>
      </c>
      <c r="G49" s="89">
        <v>714564900</v>
      </c>
      <c r="H49" s="90">
        <v>3259</v>
      </c>
      <c r="I49" s="52">
        <f t="shared" si="2"/>
        <v>2.5826862444202847E-2</v>
      </c>
      <c r="J49" s="51">
        <f t="shared" si="3"/>
        <v>0</v>
      </c>
      <c r="L49" s="150">
        <v>1210062.44</v>
      </c>
      <c r="M49" s="147">
        <v>811855500</v>
      </c>
      <c r="N49" s="153">
        <v>3609</v>
      </c>
      <c r="O49" s="155">
        <f t="shared" si="4"/>
        <v>-2.132431555298353E-2</v>
      </c>
      <c r="P49" s="51">
        <f t="shared" si="5"/>
        <v>0.13615362299491629</v>
      </c>
      <c r="Q49" s="52">
        <f t="shared" si="6"/>
        <v>3.9518067267156898E-3</v>
      </c>
      <c r="R49" s="51">
        <f t="shared" si="7"/>
        <v>0.13615362299491629</v>
      </c>
    </row>
    <row r="50" spans="1:18" x14ac:dyDescent="0.25">
      <c r="A50" s="131" t="s">
        <v>80</v>
      </c>
      <c r="B50" s="99">
        <v>14004642.189999999</v>
      </c>
      <c r="C50" s="129">
        <v>7176513700</v>
      </c>
      <c r="D50" s="133">
        <v>27638</v>
      </c>
      <c r="F50" s="99">
        <v>13764575.529999999</v>
      </c>
      <c r="G50" s="129">
        <v>7176513700</v>
      </c>
      <c r="H50" s="133">
        <v>27638</v>
      </c>
      <c r="I50" s="144">
        <f t="shared" si="2"/>
        <v>-1.714193456305646E-2</v>
      </c>
      <c r="J50" s="143">
        <f t="shared" si="3"/>
        <v>0</v>
      </c>
      <c r="L50" s="151">
        <v>13895626.609999999</v>
      </c>
      <c r="M50" s="146">
        <v>7107141200</v>
      </c>
      <c r="N50" s="154">
        <v>26916</v>
      </c>
      <c r="O50" s="142">
        <f t="shared" si="4"/>
        <v>9.5208951205485448E-3</v>
      </c>
      <c r="P50" s="143">
        <f t="shared" si="5"/>
        <v>-9.6666017651440006E-3</v>
      </c>
      <c r="Q50" s="144">
        <f t="shared" si="6"/>
        <v>-7.7842460036460226E-3</v>
      </c>
      <c r="R50" s="143">
        <f t="shared" si="7"/>
        <v>-9.6666017651440006E-3</v>
      </c>
    </row>
    <row r="51" spans="1:18" x14ac:dyDescent="0.25">
      <c r="A51" s="132" t="s">
        <v>81</v>
      </c>
      <c r="B51" s="98">
        <v>117767995.5</v>
      </c>
      <c r="C51" s="130">
        <v>194560327800</v>
      </c>
      <c r="D51" s="134">
        <v>674885</v>
      </c>
      <c r="F51" s="98">
        <v>115924866.28</v>
      </c>
      <c r="G51" s="130">
        <v>194560327800</v>
      </c>
      <c r="H51" s="134">
        <v>674885</v>
      </c>
      <c r="I51" s="52">
        <f t="shared" si="2"/>
        <v>-1.5650510244101024E-2</v>
      </c>
      <c r="J51" s="51">
        <f t="shared" si="3"/>
        <v>0</v>
      </c>
      <c r="L51" s="150">
        <v>126579313.90000001</v>
      </c>
      <c r="M51" s="147">
        <v>210821357500</v>
      </c>
      <c r="N51" s="153">
        <v>718134</v>
      </c>
      <c r="O51" s="155">
        <f t="shared" si="4"/>
        <v>9.190821574264918E-2</v>
      </c>
      <c r="P51" s="51">
        <f t="shared" si="5"/>
        <v>8.3578342429170283E-2</v>
      </c>
      <c r="Q51" s="52">
        <f t="shared" si="6"/>
        <v>7.4819295026550714E-2</v>
      </c>
      <c r="R51" s="51">
        <f t="shared" si="7"/>
        <v>8.3578342429170283E-2</v>
      </c>
    </row>
    <row r="52" spans="1:18" x14ac:dyDescent="0.25">
      <c r="A52" s="131" t="s">
        <v>82</v>
      </c>
      <c r="B52" s="99">
        <v>1471502.72</v>
      </c>
      <c r="C52" s="129">
        <v>993163100</v>
      </c>
      <c r="D52" s="133">
        <v>3179</v>
      </c>
      <c r="F52" s="99">
        <v>1613759.56</v>
      </c>
      <c r="G52" s="129">
        <v>993163100</v>
      </c>
      <c r="H52" s="133">
        <v>3179</v>
      </c>
      <c r="I52" s="144">
        <f t="shared" si="2"/>
        <v>9.6674534179590266E-2</v>
      </c>
      <c r="J52" s="143">
        <f t="shared" si="3"/>
        <v>0</v>
      </c>
      <c r="L52" s="151">
        <v>1618232.71</v>
      </c>
      <c r="M52" s="146">
        <v>1144876500</v>
      </c>
      <c r="N52" s="154">
        <v>3618</v>
      </c>
      <c r="O52" s="142">
        <f t="shared" si="4"/>
        <v>2.7718813328052594E-3</v>
      </c>
      <c r="P52" s="143">
        <f t="shared" si="5"/>
        <v>0.15275778973262288</v>
      </c>
      <c r="Q52" s="144">
        <f t="shared" si="6"/>
        <v>9.9714385849045462E-2</v>
      </c>
      <c r="R52" s="143">
        <f t="shared" si="7"/>
        <v>0.15275778973262288</v>
      </c>
    </row>
    <row r="53" spans="1:18" x14ac:dyDescent="0.25">
      <c r="A53" s="132" t="s">
        <v>83</v>
      </c>
      <c r="B53" s="98">
        <v>14868429.029999999</v>
      </c>
      <c r="C53" s="130">
        <v>27781992700</v>
      </c>
      <c r="D53" s="134">
        <v>92931</v>
      </c>
      <c r="F53" s="98">
        <v>14905642.630000001</v>
      </c>
      <c r="G53" s="130">
        <v>27781992700</v>
      </c>
      <c r="H53" s="134">
        <v>92931</v>
      </c>
      <c r="I53" s="52">
        <f t="shared" si="2"/>
        <v>2.502860250058303E-3</v>
      </c>
      <c r="J53" s="51">
        <f t="shared" si="3"/>
        <v>0</v>
      </c>
      <c r="L53" s="150">
        <v>14874069.359999999</v>
      </c>
      <c r="M53" s="147">
        <v>28815317700</v>
      </c>
      <c r="N53" s="153">
        <v>95622</v>
      </c>
      <c r="O53" s="155">
        <f t="shared" si="4"/>
        <v>-2.1182092435555466E-3</v>
      </c>
      <c r="P53" s="51">
        <f t="shared" si="5"/>
        <v>3.719405627804373E-2</v>
      </c>
      <c r="Q53" s="52">
        <f t="shared" si="6"/>
        <v>3.7934942478590195E-4</v>
      </c>
      <c r="R53" s="51">
        <f t="shared" si="7"/>
        <v>3.719405627804373E-2</v>
      </c>
    </row>
    <row r="54" spans="1:18" x14ac:dyDescent="0.25">
      <c r="A54" s="131" t="s">
        <v>84</v>
      </c>
      <c r="B54" s="99">
        <v>4260448.93</v>
      </c>
      <c r="C54" s="129">
        <v>812245000</v>
      </c>
      <c r="D54" s="133">
        <v>3535</v>
      </c>
      <c r="F54" s="99">
        <v>4321053.8099999996</v>
      </c>
      <c r="G54" s="129">
        <v>812245000</v>
      </c>
      <c r="H54" s="133">
        <v>3535</v>
      </c>
      <c r="I54" s="144">
        <f t="shared" si="2"/>
        <v>1.4224998584832171E-2</v>
      </c>
      <c r="J54" s="143">
        <f t="shared" si="3"/>
        <v>0</v>
      </c>
      <c r="L54" s="151">
        <v>3993527.56</v>
      </c>
      <c r="M54" s="146">
        <v>775546200</v>
      </c>
      <c r="N54" s="154">
        <v>3341</v>
      </c>
      <c r="O54" s="142">
        <f t="shared" si="4"/>
        <v>-7.5797771655150892E-2</v>
      </c>
      <c r="P54" s="143">
        <f t="shared" si="5"/>
        <v>-4.518193402237014E-2</v>
      </c>
      <c r="Q54" s="144">
        <f t="shared" si="6"/>
        <v>-6.2650996264846603E-2</v>
      </c>
      <c r="R54" s="143">
        <f t="shared" si="7"/>
        <v>-4.518193402237014E-2</v>
      </c>
    </row>
    <row r="55" spans="1:18" x14ac:dyDescent="0.25">
      <c r="A55" s="132" t="s">
        <v>85</v>
      </c>
      <c r="B55" s="98">
        <v>14508948.970000001</v>
      </c>
      <c r="C55" s="130">
        <v>9331517500</v>
      </c>
      <c r="D55" s="134">
        <v>34234</v>
      </c>
      <c r="F55" s="98">
        <v>15116887.279999999</v>
      </c>
      <c r="G55" s="130">
        <v>9331517500</v>
      </c>
      <c r="H55" s="134">
        <v>34234</v>
      </c>
      <c r="I55" s="52">
        <f t="shared" si="2"/>
        <v>4.1900919994758201E-2</v>
      </c>
      <c r="J55" s="51">
        <f t="shared" si="3"/>
        <v>0</v>
      </c>
      <c r="L55" s="150">
        <v>14491905.220000001</v>
      </c>
      <c r="M55" s="147">
        <v>8928950100</v>
      </c>
      <c r="N55" s="153">
        <v>32111</v>
      </c>
      <c r="O55" s="155">
        <f t="shared" si="4"/>
        <v>-4.1343303579888802E-2</v>
      </c>
      <c r="P55" s="51">
        <f t="shared" si="5"/>
        <v>-4.3140614589213366E-2</v>
      </c>
      <c r="Q55" s="52">
        <f t="shared" si="6"/>
        <v>-1.1747060407505394E-3</v>
      </c>
      <c r="R55" s="51">
        <f t="shared" si="7"/>
        <v>-4.3140614589213366E-2</v>
      </c>
    </row>
    <row r="56" spans="1:18" x14ac:dyDescent="0.25">
      <c r="A56" s="131" t="s">
        <v>86</v>
      </c>
      <c r="B56" s="99">
        <v>2731413.25</v>
      </c>
      <c r="C56" s="129">
        <v>2412834500</v>
      </c>
      <c r="D56" s="133">
        <v>11967</v>
      </c>
      <c r="F56" s="99">
        <v>2798654.98</v>
      </c>
      <c r="G56" s="129">
        <v>2412834500</v>
      </c>
      <c r="H56" s="133">
        <v>11967</v>
      </c>
      <c r="I56" s="144">
        <f t="shared" si="2"/>
        <v>2.4617926269487E-2</v>
      </c>
      <c r="J56" s="143">
        <f t="shared" si="3"/>
        <v>0</v>
      </c>
      <c r="L56" s="151">
        <v>3073764.91</v>
      </c>
      <c r="M56" s="146">
        <v>2695062500</v>
      </c>
      <c r="N56" s="154">
        <v>12660</v>
      </c>
      <c r="O56" s="142">
        <f t="shared" si="4"/>
        <v>9.8300766606107315E-2</v>
      </c>
      <c r="P56" s="143">
        <f t="shared" si="5"/>
        <v>0.11696948132994622</v>
      </c>
      <c r="Q56" s="144">
        <f t="shared" si="6"/>
        <v>0.12533865390013754</v>
      </c>
      <c r="R56" s="143">
        <f t="shared" si="7"/>
        <v>0.11696948132994622</v>
      </c>
    </row>
    <row r="57" spans="1:18" x14ac:dyDescent="0.25">
      <c r="A57" s="132" t="s">
        <v>87</v>
      </c>
      <c r="B57" s="98">
        <v>6775415.6500000004</v>
      </c>
      <c r="C57" s="130">
        <v>2349275100</v>
      </c>
      <c r="D57" s="134">
        <v>15534</v>
      </c>
      <c r="F57" s="98">
        <v>6727143.4900000002</v>
      </c>
      <c r="G57" s="130">
        <v>2349275100</v>
      </c>
      <c r="H57" s="134">
        <v>15534</v>
      </c>
      <c r="I57" s="52">
        <f t="shared" si="2"/>
        <v>-7.1246049679624113E-3</v>
      </c>
      <c r="J57" s="51">
        <f t="shared" si="3"/>
        <v>0</v>
      </c>
      <c r="L57" s="150">
        <v>6713827.8399999999</v>
      </c>
      <c r="M57" s="147">
        <v>2310803800</v>
      </c>
      <c r="N57" s="153">
        <v>14893</v>
      </c>
      <c r="O57" s="155">
        <f t="shared" si="4"/>
        <v>-1.9793914043596539E-3</v>
      </c>
      <c r="P57" s="51">
        <f t="shared" si="5"/>
        <v>-1.6375817374474355E-2</v>
      </c>
      <c r="Q57" s="52">
        <f t="shared" si="6"/>
        <v>-9.0898939904890952E-3</v>
      </c>
      <c r="R57" s="51">
        <f t="shared" si="7"/>
        <v>-1.6375817374474355E-2</v>
      </c>
    </row>
    <row r="58" spans="1:18" x14ac:dyDescent="0.25">
      <c r="A58" s="131" t="s">
        <v>88</v>
      </c>
      <c r="B58" s="99">
        <v>703297.85</v>
      </c>
      <c r="C58" s="129">
        <v>474051000</v>
      </c>
      <c r="D58" s="133">
        <v>1823</v>
      </c>
      <c r="F58" s="99">
        <v>793297.62</v>
      </c>
      <c r="G58" s="129">
        <v>474051000</v>
      </c>
      <c r="H58" s="133">
        <v>1823</v>
      </c>
      <c r="I58" s="144">
        <f t="shared" si="2"/>
        <v>0.12796821432057559</v>
      </c>
      <c r="J58" s="143">
        <f t="shared" si="3"/>
        <v>0</v>
      </c>
      <c r="L58" s="151">
        <v>825334.81</v>
      </c>
      <c r="M58" s="146">
        <v>489064700</v>
      </c>
      <c r="N58" s="154">
        <v>1826</v>
      </c>
      <c r="O58" s="142">
        <f t="shared" si="4"/>
        <v>4.038483060115583E-2</v>
      </c>
      <c r="P58" s="143">
        <f t="shared" si="5"/>
        <v>3.1671064927613291E-2</v>
      </c>
      <c r="Q58" s="144">
        <f t="shared" si="6"/>
        <v>0.17352101957940014</v>
      </c>
      <c r="R58" s="143">
        <f t="shared" si="7"/>
        <v>3.1671064927613291E-2</v>
      </c>
    </row>
    <row r="59" spans="1:18" x14ac:dyDescent="0.25">
      <c r="A59" s="135" t="s">
        <v>22</v>
      </c>
      <c r="B59" s="139">
        <v>770520267.22999978</v>
      </c>
      <c r="C59" s="136">
        <v>1270745905400</v>
      </c>
      <c r="D59" s="137">
        <v>4073080</v>
      </c>
      <c r="F59" s="140">
        <v>804396524.36000001</v>
      </c>
      <c r="G59" s="141">
        <v>1270745905400</v>
      </c>
      <c r="H59" s="145">
        <v>4073080</v>
      </c>
      <c r="I59" s="118">
        <f t="shared" si="2"/>
        <v>4.3965432929862436E-2</v>
      </c>
      <c r="J59" s="119">
        <f t="shared" si="3"/>
        <v>0</v>
      </c>
      <c r="L59" s="139">
        <v>819976604.11000001</v>
      </c>
      <c r="M59" s="136">
        <v>1293595994207</v>
      </c>
      <c r="N59" s="137">
        <v>4084129</v>
      </c>
      <c r="O59" s="123">
        <f t="shared" si="4"/>
        <v>1.9368656226350423E-2</v>
      </c>
      <c r="P59" s="119">
        <f t="shared" si="5"/>
        <v>1.7981634809838276E-2</v>
      </c>
      <c r="Q59" s="118">
        <f t="shared" si="6"/>
        <v>6.4185640512474107E-2</v>
      </c>
      <c r="R59" s="119">
        <f t="shared" si="7"/>
        <v>1.7981634809838276E-2</v>
      </c>
    </row>
  </sheetData>
  <mergeCells count="3">
    <mergeCell ref="B8:D8"/>
    <mergeCell ref="F8:H8"/>
    <mergeCell ref="L8:N8"/>
  </mergeCells>
  <pageMargins left="0.2" right="0.2" top="0.5" bottom="0.5" header="0.3" footer="0.3"/>
  <pageSetup scale="64" fitToWidth="2" orientation="landscape" r:id="rId1"/>
  <colBreaks count="1" manualBreakCount="1">
    <brk id="10" max="5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2"/>
  <sheetViews>
    <sheetView zoomScaleNormal="100" zoomScaleSheetLayoutView="80" workbookViewId="0">
      <pane xSplit="1" topLeftCell="B1" activePane="topRight" state="frozen"/>
      <selection pane="topRight" activeCell="B8" sqref="B8:D8"/>
    </sheetView>
  </sheetViews>
  <sheetFormatPr defaultColWidth="9.140625" defaultRowHeight="15" x14ac:dyDescent="0.25"/>
  <cols>
    <col min="1" max="1" width="29" style="3" customWidth="1"/>
    <col min="2" max="2" width="15" style="3" customWidth="1"/>
    <col min="3" max="3" width="18" style="3" customWidth="1"/>
    <col min="4" max="4" width="18" style="3" bestFit="1" customWidth="1"/>
    <col min="5" max="5" width="13.42578125" style="3" bestFit="1" customWidth="1"/>
    <col min="6" max="6" width="15.28515625" style="3" customWidth="1"/>
    <col min="7" max="7" width="18" style="3" bestFit="1" customWidth="1"/>
    <col min="8" max="8" width="14.7109375" style="3" customWidth="1"/>
    <col min="9" max="9" width="13.42578125" style="3" customWidth="1"/>
    <col min="10" max="10" width="14.85546875" style="3" customWidth="1"/>
    <col min="11" max="11" width="2.140625" style="3" customWidth="1"/>
    <col min="12" max="12" width="14.85546875" style="3" customWidth="1"/>
    <col min="13" max="13" width="18.5703125" style="3" customWidth="1"/>
    <col min="14" max="14" width="13.42578125" style="3" bestFit="1" customWidth="1"/>
    <col min="15" max="15" width="11.85546875" style="3" customWidth="1"/>
    <col min="16" max="16" width="14.42578125" style="3" customWidth="1"/>
    <col min="17" max="17" width="11.85546875" style="3" customWidth="1"/>
    <col min="18" max="18" width="14.28515625" style="3" customWidth="1"/>
    <col min="19" max="16384" width="9.140625" style="3"/>
  </cols>
  <sheetData>
    <row r="1" spans="1:18" ht="20.45" x14ac:dyDescent="0.35">
      <c r="A1" s="4" t="s">
        <v>8</v>
      </c>
    </row>
    <row r="2" spans="1:18" ht="15.6" x14ac:dyDescent="0.3">
      <c r="A2" s="6" t="s">
        <v>39</v>
      </c>
    </row>
    <row r="3" spans="1:18" ht="14.45" x14ac:dyDescent="0.3">
      <c r="A3" s="12" t="s">
        <v>199</v>
      </c>
    </row>
    <row r="4" spans="1:18" ht="14.45" x14ac:dyDescent="0.3">
      <c r="A4" s="7" t="s">
        <v>207</v>
      </c>
    </row>
    <row r="5" spans="1:18" ht="14.45" x14ac:dyDescent="0.3">
      <c r="A5" s="8" t="s">
        <v>38</v>
      </c>
    </row>
    <row r="6" spans="1:18" ht="14.45" x14ac:dyDescent="0.3">
      <c r="A6" s="7" t="s">
        <v>40</v>
      </c>
    </row>
    <row r="8" spans="1:18" ht="14.45" x14ac:dyDescent="0.3">
      <c r="A8" s="41" t="s">
        <v>23</v>
      </c>
      <c r="B8" s="197" t="s">
        <v>208</v>
      </c>
      <c r="C8" s="197"/>
      <c r="D8" s="197"/>
      <c r="F8" s="197" t="s">
        <v>210</v>
      </c>
      <c r="G8" s="197"/>
      <c r="H8" s="197"/>
      <c r="I8" s="48" t="s">
        <v>6</v>
      </c>
      <c r="L8" s="197" t="s">
        <v>209</v>
      </c>
      <c r="M8" s="197"/>
      <c r="N8" s="197"/>
      <c r="O8" s="70" t="s">
        <v>6</v>
      </c>
      <c r="Q8" s="70" t="s">
        <v>6</v>
      </c>
    </row>
    <row r="9" spans="1:18" s="171" customFormat="1" ht="28.9" x14ac:dyDescent="0.3">
      <c r="A9" s="162" t="s">
        <v>24</v>
      </c>
      <c r="B9" s="163" t="s">
        <v>25</v>
      </c>
      <c r="C9" s="163" t="s">
        <v>18</v>
      </c>
      <c r="D9" s="164" t="s">
        <v>19</v>
      </c>
      <c r="E9" s="165" t="s">
        <v>20</v>
      </c>
      <c r="F9" s="166" t="s">
        <v>18</v>
      </c>
      <c r="G9" s="167" t="s">
        <v>19</v>
      </c>
      <c r="H9" s="168" t="s">
        <v>20</v>
      </c>
      <c r="I9" s="169" t="s">
        <v>200</v>
      </c>
      <c r="J9" s="170" t="s">
        <v>31</v>
      </c>
      <c r="L9" s="172" t="s">
        <v>18</v>
      </c>
      <c r="M9" s="164" t="s">
        <v>19</v>
      </c>
      <c r="N9" s="165" t="s">
        <v>20</v>
      </c>
      <c r="O9" s="173" t="s">
        <v>30</v>
      </c>
      <c r="P9" s="168" t="s">
        <v>31</v>
      </c>
      <c r="Q9" s="173" t="s">
        <v>32</v>
      </c>
      <c r="R9" s="170" t="s">
        <v>31</v>
      </c>
    </row>
    <row r="10" spans="1:18" ht="14.45" x14ac:dyDescent="0.3">
      <c r="A10" s="43">
        <v>1</v>
      </c>
      <c r="B10" s="125" t="s">
        <v>36</v>
      </c>
      <c r="C10" s="77">
        <v>667273689</v>
      </c>
      <c r="D10" s="71">
        <v>1181326400500</v>
      </c>
      <c r="E10" s="72">
        <v>3857389</v>
      </c>
      <c r="F10" s="54">
        <v>697161079.98000026</v>
      </c>
      <c r="G10" s="71">
        <v>1181326400500</v>
      </c>
      <c r="H10" s="71">
        <v>3857389</v>
      </c>
      <c r="I10" s="53">
        <f>F10/C10-1</f>
        <v>4.4790303398281051E-2</v>
      </c>
      <c r="J10" s="50">
        <f>G10/D10-1</f>
        <v>0</v>
      </c>
      <c r="L10" s="54">
        <v>701829168.60000002</v>
      </c>
      <c r="M10" s="71">
        <v>1194744401476</v>
      </c>
      <c r="N10" s="72">
        <v>3856407</v>
      </c>
      <c r="O10" s="53">
        <f>L10/F10-1</f>
        <v>6.6958537331627266E-3</v>
      </c>
      <c r="P10" s="50">
        <f>M10/G10-1</f>
        <v>1.1358419629257988E-2</v>
      </c>
      <c r="Q10" s="53">
        <f t="shared" ref="Q10:R12" si="0">L10/C10-1</f>
        <v>5.1786066451662505E-2</v>
      </c>
      <c r="R10" s="50">
        <f t="shared" si="0"/>
        <v>1.1358419629257988E-2</v>
      </c>
    </row>
    <row r="11" spans="1:18" ht="14.45" customHeight="1" x14ac:dyDescent="0.3">
      <c r="A11" s="44">
        <v>2</v>
      </c>
      <c r="B11" s="126" t="s">
        <v>37</v>
      </c>
      <c r="C11" s="78">
        <v>103246568</v>
      </c>
      <c r="D11" s="73">
        <v>89419504900</v>
      </c>
      <c r="E11" s="74">
        <v>215691</v>
      </c>
      <c r="F11" s="55">
        <v>107233892.25999984</v>
      </c>
      <c r="G11" s="73">
        <v>89419504900</v>
      </c>
      <c r="H11" s="73">
        <v>215691</v>
      </c>
      <c r="I11" s="52">
        <f t="shared" ref="I11:I12" si="1">F11/C11-1</f>
        <v>3.8619436338066304E-2</v>
      </c>
      <c r="J11" s="51">
        <f t="shared" ref="J11:J12" si="2">G11/D11-1</f>
        <v>0</v>
      </c>
      <c r="L11" s="55">
        <v>118147435.51000001</v>
      </c>
      <c r="M11" s="73">
        <v>98851592731</v>
      </c>
      <c r="N11" s="74">
        <v>227722</v>
      </c>
      <c r="O11" s="52">
        <f t="shared" ref="O11:O12" si="3">L11/F11-1</f>
        <v>0.10177326421705502</v>
      </c>
      <c r="P11" s="51">
        <f t="shared" ref="P11:P12" si="4">M11/G11-1</f>
        <v>0.10548132470145233</v>
      </c>
      <c r="Q11" s="52">
        <f t="shared" si="0"/>
        <v>0.14432312665346902</v>
      </c>
      <c r="R11" s="51">
        <f t="shared" si="0"/>
        <v>0.10548132470145233</v>
      </c>
    </row>
    <row r="12" spans="1:18" ht="14.45" x14ac:dyDescent="0.3">
      <c r="A12" s="45" t="s">
        <v>22</v>
      </c>
      <c r="B12" s="127"/>
      <c r="C12" s="47">
        <v>770520257</v>
      </c>
      <c r="D12" s="47">
        <v>1270745905400</v>
      </c>
      <c r="E12" s="128">
        <v>4073080</v>
      </c>
      <c r="F12" s="59">
        <v>804394972.24000013</v>
      </c>
      <c r="G12" s="60">
        <v>1270745905400</v>
      </c>
      <c r="H12" s="60">
        <v>4073080</v>
      </c>
      <c r="I12" s="61">
        <f t="shared" si="1"/>
        <v>4.3963432411096459E-2</v>
      </c>
      <c r="J12" s="57">
        <f t="shared" si="2"/>
        <v>0</v>
      </c>
      <c r="L12" s="59">
        <v>819976604.11000001</v>
      </c>
      <c r="M12" s="60">
        <v>1293595994207</v>
      </c>
      <c r="N12" s="124">
        <v>4084129</v>
      </c>
      <c r="O12" s="61">
        <f t="shared" si="3"/>
        <v>1.9370623148737165E-2</v>
      </c>
      <c r="P12" s="57">
        <f t="shared" si="4"/>
        <v>1.7981634809838276E-2</v>
      </c>
      <c r="Q12" s="61">
        <f t="shared" si="0"/>
        <v>6.4185654641393919E-2</v>
      </c>
      <c r="R12" s="57">
        <f t="shared" si="0"/>
        <v>1.7981634809838276E-2</v>
      </c>
    </row>
    <row r="14" spans="1:18" ht="14.45" x14ac:dyDescent="0.3">
      <c r="A14" s="41" t="s">
        <v>26</v>
      </c>
      <c r="B14" s="197" t="s">
        <v>208</v>
      </c>
      <c r="C14" s="197"/>
      <c r="D14" s="197"/>
      <c r="F14" s="197" t="s">
        <v>210</v>
      </c>
      <c r="G14" s="197"/>
      <c r="H14" s="197"/>
      <c r="I14" s="70" t="s">
        <v>6</v>
      </c>
      <c r="L14" s="197" t="s">
        <v>209</v>
      </c>
      <c r="M14" s="197"/>
      <c r="N14" s="197"/>
      <c r="O14" s="70" t="s">
        <v>6</v>
      </c>
      <c r="Q14" s="70" t="s">
        <v>6</v>
      </c>
    </row>
    <row r="15" spans="1:18" s="171" customFormat="1" ht="28.9" x14ac:dyDescent="0.3">
      <c r="A15" s="174" t="s">
        <v>27</v>
      </c>
      <c r="B15" s="174" t="s">
        <v>18</v>
      </c>
      <c r="C15" s="167" t="s">
        <v>19</v>
      </c>
      <c r="D15" s="185" t="s">
        <v>28</v>
      </c>
      <c r="F15" s="166" t="s">
        <v>18</v>
      </c>
      <c r="G15" s="167" t="s">
        <v>19</v>
      </c>
      <c r="H15" s="168" t="s">
        <v>20</v>
      </c>
      <c r="I15" s="169" t="s">
        <v>200</v>
      </c>
      <c r="J15" s="175" t="s">
        <v>31</v>
      </c>
      <c r="L15" s="166" t="s">
        <v>18</v>
      </c>
      <c r="M15" s="167" t="s">
        <v>19</v>
      </c>
      <c r="N15" s="168" t="s">
        <v>20</v>
      </c>
      <c r="O15" s="173" t="s">
        <v>30</v>
      </c>
      <c r="P15" s="168" t="s">
        <v>31</v>
      </c>
      <c r="Q15" s="169" t="s">
        <v>32</v>
      </c>
      <c r="R15" s="175" t="s">
        <v>31</v>
      </c>
    </row>
    <row r="16" spans="1:18" ht="14.45" x14ac:dyDescent="0.3">
      <c r="A16" s="43">
        <v>0</v>
      </c>
      <c r="B16" s="71">
        <v>0</v>
      </c>
      <c r="C16" s="71">
        <v>0</v>
      </c>
      <c r="D16" s="72">
        <v>0</v>
      </c>
      <c r="F16" s="54">
        <v>0</v>
      </c>
      <c r="G16" s="71">
        <v>0</v>
      </c>
      <c r="H16" s="72">
        <v>0</v>
      </c>
      <c r="I16" s="91" t="s">
        <v>90</v>
      </c>
      <c r="J16" s="92" t="s">
        <v>90</v>
      </c>
      <c r="L16" s="54">
        <v>2559454.6800000002</v>
      </c>
      <c r="M16" s="71">
        <v>749164800</v>
      </c>
      <c r="N16" s="71">
        <v>21249</v>
      </c>
      <c r="O16" s="120" t="s">
        <v>90</v>
      </c>
      <c r="P16" s="91" t="s">
        <v>90</v>
      </c>
      <c r="Q16" s="120" t="s">
        <v>90</v>
      </c>
      <c r="R16" s="92" t="s">
        <v>90</v>
      </c>
    </row>
    <row r="17" spans="1:18" ht="14.45" x14ac:dyDescent="0.3">
      <c r="A17" s="44">
        <v>1</v>
      </c>
      <c r="B17" s="73">
        <v>467597456.23998141</v>
      </c>
      <c r="C17" s="73">
        <v>652064541600</v>
      </c>
      <c r="D17" s="74">
        <v>2461864</v>
      </c>
      <c r="F17" s="55">
        <v>492649685.12</v>
      </c>
      <c r="G17" s="73">
        <v>652064541600</v>
      </c>
      <c r="H17" s="74">
        <v>2461864</v>
      </c>
      <c r="I17" s="93">
        <f t="shared" ref="I17:I22" si="5">F17/B17-1</f>
        <v>5.3576486667543444E-2</v>
      </c>
      <c r="J17" s="94">
        <f t="shared" ref="J17:J22" si="6">G17/C17-1</f>
        <v>0</v>
      </c>
      <c r="L17" s="55">
        <v>497654634.75</v>
      </c>
      <c r="M17" s="73">
        <v>655476262627</v>
      </c>
      <c r="N17" s="73">
        <v>2437421</v>
      </c>
      <c r="O17" s="121">
        <f>L17/F17-1</f>
        <v>1.0159246582652104E-2</v>
      </c>
      <c r="P17" s="93">
        <f>M17/G17-1</f>
        <v>5.2321830268955427E-3</v>
      </c>
      <c r="Q17" s="121">
        <f>L17/B17-1</f>
        <v>6.4280029989283394E-2</v>
      </c>
      <c r="R17" s="94">
        <f>M17/C17-1</f>
        <v>5.2321830268955427E-3</v>
      </c>
    </row>
    <row r="18" spans="1:18" ht="14.45" x14ac:dyDescent="0.3">
      <c r="A18" s="184">
        <v>2</v>
      </c>
      <c r="B18" s="75">
        <v>251139561.44999006</v>
      </c>
      <c r="C18" s="75">
        <v>413830639100</v>
      </c>
      <c r="D18" s="76">
        <v>1357502</v>
      </c>
      <c r="F18" s="56">
        <v>258895245.16</v>
      </c>
      <c r="G18" s="75">
        <v>413830639100</v>
      </c>
      <c r="H18" s="76">
        <v>1357502</v>
      </c>
      <c r="I18" s="95">
        <f t="shared" si="5"/>
        <v>3.0881967242561759E-2</v>
      </c>
      <c r="J18" s="96">
        <f t="shared" si="6"/>
        <v>0</v>
      </c>
      <c r="L18" s="56">
        <v>268631514.44</v>
      </c>
      <c r="M18" s="75">
        <v>428731320680</v>
      </c>
      <c r="N18" s="75">
        <v>1390969</v>
      </c>
      <c r="O18" s="122">
        <f t="shared" ref="O18:O22" si="7">L18/F18-1</f>
        <v>3.7606983758944112E-2</v>
      </c>
      <c r="P18" s="95">
        <f t="shared" ref="P18:P22" si="8">M18/G18-1</f>
        <v>3.6006714274240403E-2</v>
      </c>
      <c r="Q18" s="122">
        <f t="shared" ref="Q18:Q22" si="9">L18/B18-1</f>
        <v>6.9650328642041348E-2</v>
      </c>
      <c r="R18" s="96">
        <f t="shared" ref="R18:R22" si="10">M18/C18-1</f>
        <v>3.6006714274240403E-2</v>
      </c>
    </row>
    <row r="19" spans="1:18" ht="14.45" x14ac:dyDescent="0.3">
      <c r="A19" s="44">
        <v>3</v>
      </c>
      <c r="B19" s="73">
        <v>30465411.390000172</v>
      </c>
      <c r="C19" s="73">
        <v>53708111100</v>
      </c>
      <c r="D19" s="74">
        <v>182790</v>
      </c>
      <c r="F19" s="55">
        <v>31236758.5</v>
      </c>
      <c r="G19" s="73">
        <v>53708111100</v>
      </c>
      <c r="H19" s="74">
        <v>182790</v>
      </c>
      <c r="I19" s="93">
        <f t="shared" si="5"/>
        <v>2.5318782015627539E-2</v>
      </c>
      <c r="J19" s="94">
        <f t="shared" si="6"/>
        <v>0</v>
      </c>
      <c r="L19" s="55">
        <v>29882455.66</v>
      </c>
      <c r="M19" s="73">
        <v>54871724500</v>
      </c>
      <c r="N19" s="73">
        <v>164554</v>
      </c>
      <c r="O19" s="121">
        <f t="shared" si="7"/>
        <v>-4.3356062057463451E-2</v>
      </c>
      <c r="P19" s="93">
        <f t="shared" si="8"/>
        <v>2.166550593882266E-2</v>
      </c>
      <c r="Q19" s="121">
        <f t="shared" si="9"/>
        <v>-1.9135002726125006E-2</v>
      </c>
      <c r="R19" s="94">
        <f t="shared" si="10"/>
        <v>2.166550593882266E-2</v>
      </c>
    </row>
    <row r="20" spans="1:18" ht="14.45" x14ac:dyDescent="0.3">
      <c r="A20" s="184">
        <v>5</v>
      </c>
      <c r="B20" s="75">
        <v>2226510.8700000183</v>
      </c>
      <c r="C20" s="75">
        <v>9858946800</v>
      </c>
      <c r="D20" s="76">
        <v>51285</v>
      </c>
      <c r="F20" s="56">
        <v>2264426.88</v>
      </c>
      <c r="G20" s="75">
        <v>9858946800</v>
      </c>
      <c r="H20" s="76">
        <v>51285</v>
      </c>
      <c r="I20" s="95">
        <f t="shared" si="5"/>
        <v>1.7029339722011372E-2</v>
      </c>
      <c r="J20" s="96">
        <f t="shared" si="6"/>
        <v>0</v>
      </c>
      <c r="L20" s="56">
        <v>1983529.31</v>
      </c>
      <c r="M20" s="75">
        <v>9957931200</v>
      </c>
      <c r="N20" s="75">
        <v>50341</v>
      </c>
      <c r="O20" s="122">
        <f t="shared" si="7"/>
        <v>-0.12404797544180357</v>
      </c>
      <c r="P20" s="95">
        <f t="shared" si="8"/>
        <v>1.0040058234212168E-2</v>
      </c>
      <c r="Q20" s="122">
        <f t="shared" si="9"/>
        <v>-0.10913109083541828</v>
      </c>
      <c r="R20" s="96">
        <f t="shared" si="10"/>
        <v>1.0040058234212168E-2</v>
      </c>
    </row>
    <row r="21" spans="1:18" ht="14.45" x14ac:dyDescent="0.3">
      <c r="A21" s="44">
        <v>9</v>
      </c>
      <c r="B21" s="73">
        <v>19091317.450000063</v>
      </c>
      <c r="C21" s="73">
        <v>141283666800</v>
      </c>
      <c r="D21" s="74">
        <v>19639</v>
      </c>
      <c r="F21" s="55">
        <v>19350408.699999999</v>
      </c>
      <c r="G21" s="73">
        <v>141283666800</v>
      </c>
      <c r="H21" s="74">
        <v>19639</v>
      </c>
      <c r="I21" s="93">
        <f>F21/B21-1</f>
        <v>1.357115613830695E-2</v>
      </c>
      <c r="J21" s="94">
        <f t="shared" si="6"/>
        <v>0</v>
      </c>
      <c r="L21" s="55">
        <v>19265015.27</v>
      </c>
      <c r="M21" s="73">
        <v>143809590400</v>
      </c>
      <c r="N21" s="73">
        <v>19595</v>
      </c>
      <c r="O21" s="121">
        <f t="shared" si="7"/>
        <v>-4.4130039485935635E-3</v>
      </c>
      <c r="P21" s="93">
        <f t="shared" si="8"/>
        <v>1.7878383660410391E-2</v>
      </c>
      <c r="Q21" s="121">
        <f t="shared" si="9"/>
        <v>9.0982626240880826E-3</v>
      </c>
      <c r="R21" s="94">
        <f t="shared" si="10"/>
        <v>1.7878383660410391E-2</v>
      </c>
    </row>
    <row r="22" spans="1:18" ht="14.45" x14ac:dyDescent="0.3">
      <c r="A22" s="45" t="s">
        <v>22</v>
      </c>
      <c r="B22" s="182">
        <v>770520257.39997172</v>
      </c>
      <c r="C22" s="182">
        <v>1270745905400</v>
      </c>
      <c r="D22" s="183">
        <v>4073080</v>
      </c>
      <c r="F22" s="178">
        <v>804396524.36000001</v>
      </c>
      <c r="G22" s="47">
        <v>1270745905400</v>
      </c>
      <c r="H22" s="128">
        <v>4073080</v>
      </c>
      <c r="I22" s="61">
        <f t="shared" si="5"/>
        <v>4.396544624840848E-2</v>
      </c>
      <c r="J22" s="57">
        <f t="shared" si="6"/>
        <v>0</v>
      </c>
      <c r="L22" s="178">
        <v>819976604.11000001</v>
      </c>
      <c r="M22" s="47">
        <v>1293595994207</v>
      </c>
      <c r="N22" s="47">
        <v>4084129</v>
      </c>
      <c r="O22" s="180">
        <f t="shared" si="7"/>
        <v>1.9368656226350423E-2</v>
      </c>
      <c r="P22" s="179">
        <f t="shared" si="8"/>
        <v>1.7981634809838276E-2</v>
      </c>
      <c r="Q22" s="181">
        <f t="shared" si="9"/>
        <v>6.4185654088982469E-2</v>
      </c>
      <c r="R22" s="57">
        <f t="shared" si="10"/>
        <v>1.7981634809838276E-2</v>
      </c>
    </row>
  </sheetData>
  <mergeCells count="6">
    <mergeCell ref="F14:H14"/>
    <mergeCell ref="L14:N14"/>
    <mergeCell ref="B8:D8"/>
    <mergeCell ref="F8:H8"/>
    <mergeCell ref="L8:N8"/>
    <mergeCell ref="B14:D14"/>
  </mergeCells>
  <pageMargins left="0.45" right="0.45" top="0.75" bottom="0.75" header="0.3" footer="0.3"/>
  <pageSetup scale="91"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9"/>
  <sheetViews>
    <sheetView showGridLines="0" zoomScaleNormal="100" workbookViewId="0"/>
  </sheetViews>
  <sheetFormatPr defaultRowHeight="15" x14ac:dyDescent="0.25"/>
  <cols>
    <col min="1" max="1" width="6.140625" customWidth="1"/>
    <col min="2" max="2" width="26" style="156" bestFit="1" customWidth="1"/>
    <col min="3" max="3" width="12.42578125" bestFit="1" customWidth="1"/>
    <col min="4" max="4" width="16" bestFit="1" customWidth="1"/>
    <col min="5" max="5" width="13.7109375" bestFit="1" customWidth="1"/>
    <col min="6" max="6" width="5.28515625" style="11" customWidth="1"/>
    <col min="7" max="7" width="5.28515625" bestFit="1" customWidth="1"/>
    <col min="8" max="8" width="24.42578125" bestFit="1" customWidth="1"/>
    <col min="9" max="9" width="10.42578125" bestFit="1" customWidth="1"/>
    <col min="10" max="10" width="15.5703125" bestFit="1" customWidth="1"/>
    <col min="11" max="11" width="12.5703125" bestFit="1" customWidth="1"/>
    <col min="12" max="12" width="3.85546875" customWidth="1"/>
    <col min="13" max="13" width="5.5703125" bestFit="1" customWidth="1"/>
    <col min="14" max="14" width="26" bestFit="1" customWidth="1"/>
    <col min="15" max="15" width="12" customWidth="1"/>
    <col min="16" max="16" width="16.28515625" bestFit="1" customWidth="1"/>
    <col min="17" max="17" width="14.5703125" bestFit="1" customWidth="1"/>
  </cols>
  <sheetData>
    <row r="1" spans="1:17" ht="20.45" x14ac:dyDescent="0.35">
      <c r="A1" s="4" t="s">
        <v>8</v>
      </c>
    </row>
    <row r="2" spans="1:17" ht="15.6" x14ac:dyDescent="0.3">
      <c r="A2" s="6" t="s">
        <v>39</v>
      </c>
    </row>
    <row r="3" spans="1:17" ht="14.45" x14ac:dyDescent="0.3">
      <c r="A3" s="12" t="s">
        <v>199</v>
      </c>
    </row>
    <row r="4" spans="1:17" ht="14.45" x14ac:dyDescent="0.3">
      <c r="A4" s="7" t="s">
        <v>207</v>
      </c>
    </row>
    <row r="5" spans="1:17" ht="14.45" x14ac:dyDescent="0.3">
      <c r="A5" s="8" t="s">
        <v>38</v>
      </c>
    </row>
    <row r="6" spans="1:17" ht="14.45" x14ac:dyDescent="0.3">
      <c r="A6" s="7" t="s">
        <v>40</v>
      </c>
    </row>
    <row r="8" spans="1:17" ht="14.45" x14ac:dyDescent="0.3">
      <c r="A8" s="198" t="s">
        <v>208</v>
      </c>
      <c r="B8" s="198"/>
      <c r="C8" s="198"/>
      <c r="D8" s="198"/>
      <c r="E8" s="198"/>
      <c r="G8" s="198" t="s">
        <v>210</v>
      </c>
      <c r="H8" s="198"/>
      <c r="I8" s="198"/>
      <c r="J8" s="198"/>
      <c r="K8" s="198"/>
      <c r="M8" s="198" t="s">
        <v>209</v>
      </c>
      <c r="N8" s="198"/>
      <c r="O8" s="198"/>
      <c r="P8" s="198"/>
      <c r="Q8" s="198"/>
    </row>
    <row r="9" spans="1:17" ht="14.45" x14ac:dyDescent="0.3">
      <c r="A9" s="42" t="s">
        <v>17</v>
      </c>
      <c r="B9" s="46" t="s">
        <v>89</v>
      </c>
      <c r="C9" s="68" t="s">
        <v>18</v>
      </c>
      <c r="D9" s="68" t="s">
        <v>19</v>
      </c>
      <c r="E9" s="69" t="s">
        <v>20</v>
      </c>
      <c r="G9" s="42" t="s">
        <v>17</v>
      </c>
      <c r="H9" s="158" t="s">
        <v>89</v>
      </c>
      <c r="I9" s="100" t="s">
        <v>18</v>
      </c>
      <c r="J9" s="100" t="s">
        <v>19</v>
      </c>
      <c r="K9" s="101" t="s">
        <v>20</v>
      </c>
      <c r="M9" s="42" t="s">
        <v>17</v>
      </c>
      <c r="N9" s="46" t="s">
        <v>89</v>
      </c>
      <c r="O9" s="68" t="s">
        <v>18</v>
      </c>
      <c r="P9" s="68" t="s">
        <v>19</v>
      </c>
      <c r="Q9" s="69" t="s">
        <v>20</v>
      </c>
    </row>
    <row r="10" spans="1:17" ht="14.45" x14ac:dyDescent="0.3">
      <c r="A10" s="114" t="s">
        <v>81</v>
      </c>
      <c r="B10" s="115" t="s">
        <v>139</v>
      </c>
      <c r="C10" s="116">
        <v>39942856</v>
      </c>
      <c r="D10" s="116">
        <v>86190552300</v>
      </c>
      <c r="E10" s="117">
        <v>293223</v>
      </c>
      <c r="F10" s="186"/>
      <c r="G10" s="114" t="s">
        <v>56</v>
      </c>
      <c r="H10" s="159" t="s">
        <v>145</v>
      </c>
      <c r="I10" s="116">
        <v>43681288.539999999</v>
      </c>
      <c r="J10" s="116">
        <v>29463332300</v>
      </c>
      <c r="K10" s="117">
        <v>106097</v>
      </c>
      <c r="M10" s="114" t="s">
        <v>56</v>
      </c>
      <c r="N10" s="115" t="s">
        <v>145</v>
      </c>
      <c r="O10" s="116">
        <v>44478278.869999997</v>
      </c>
      <c r="P10" s="116">
        <v>28786267600</v>
      </c>
      <c r="Q10" s="117">
        <v>101307</v>
      </c>
    </row>
    <row r="11" spans="1:17" ht="14.45" x14ac:dyDescent="0.3">
      <c r="A11" s="108" t="s">
        <v>56</v>
      </c>
      <c r="B11" s="104" t="s">
        <v>145</v>
      </c>
      <c r="C11" s="105">
        <v>35327041</v>
      </c>
      <c r="D11" s="105">
        <v>29463332300</v>
      </c>
      <c r="E11" s="109">
        <v>106097</v>
      </c>
      <c r="F11" s="186"/>
      <c r="G11" s="108" t="s">
        <v>81</v>
      </c>
      <c r="H11" s="157" t="s">
        <v>139</v>
      </c>
      <c r="I11" s="105">
        <v>37032357.25</v>
      </c>
      <c r="J11" s="105">
        <v>86190552300</v>
      </c>
      <c r="K11" s="109">
        <v>293223</v>
      </c>
      <c r="M11" s="108" t="s">
        <v>81</v>
      </c>
      <c r="N11" s="104" t="s">
        <v>139</v>
      </c>
      <c r="O11" s="105">
        <v>40628907.280000001</v>
      </c>
      <c r="P11" s="105">
        <v>93888483700</v>
      </c>
      <c r="Q11" s="109">
        <v>314264</v>
      </c>
    </row>
    <row r="12" spans="1:17" ht="14.45" x14ac:dyDescent="0.3">
      <c r="A12" s="106" t="s">
        <v>48</v>
      </c>
      <c r="B12" s="102" t="s">
        <v>130</v>
      </c>
      <c r="C12" s="103">
        <v>22194729</v>
      </c>
      <c r="D12" s="103">
        <v>78009657300</v>
      </c>
      <c r="E12" s="107">
        <v>175698</v>
      </c>
      <c r="F12" s="186"/>
      <c r="G12" s="106" t="s">
        <v>56</v>
      </c>
      <c r="H12" s="160" t="s">
        <v>148</v>
      </c>
      <c r="I12" s="103">
        <v>26940114.43</v>
      </c>
      <c r="J12" s="103">
        <v>22596985400</v>
      </c>
      <c r="K12" s="107">
        <v>75446</v>
      </c>
      <c r="M12" s="106" t="s">
        <v>56</v>
      </c>
      <c r="N12" s="102" t="s">
        <v>148</v>
      </c>
      <c r="O12" s="103">
        <v>28345522.329999998</v>
      </c>
      <c r="P12" s="103">
        <v>22780520900</v>
      </c>
      <c r="Q12" s="107">
        <v>74875</v>
      </c>
    </row>
    <row r="13" spans="1:17" ht="14.45" x14ac:dyDescent="0.3">
      <c r="A13" s="108" t="s">
        <v>56</v>
      </c>
      <c r="B13" s="104" t="s">
        <v>148</v>
      </c>
      <c r="C13" s="105">
        <v>20824013</v>
      </c>
      <c r="D13" s="105">
        <v>22596985400</v>
      </c>
      <c r="E13" s="109">
        <v>75446</v>
      </c>
      <c r="F13" s="186"/>
      <c r="G13" s="108" t="s">
        <v>48</v>
      </c>
      <c r="H13" s="157" t="s">
        <v>130</v>
      </c>
      <c r="I13" s="105">
        <v>23037073.5</v>
      </c>
      <c r="J13" s="105">
        <v>78009657300</v>
      </c>
      <c r="K13" s="109">
        <v>175698</v>
      </c>
      <c r="M13" s="108" t="s">
        <v>48</v>
      </c>
      <c r="N13" s="104" t="s">
        <v>130</v>
      </c>
      <c r="O13" s="105">
        <v>23438956.149999999</v>
      </c>
      <c r="P13" s="105">
        <v>78336983550</v>
      </c>
      <c r="Q13" s="109">
        <v>174958</v>
      </c>
    </row>
    <row r="14" spans="1:17" ht="14.45" x14ac:dyDescent="0.3">
      <c r="A14" s="106" t="s">
        <v>48</v>
      </c>
      <c r="B14" s="102" t="s">
        <v>122</v>
      </c>
      <c r="C14" s="103">
        <v>15918027</v>
      </c>
      <c r="D14" s="103">
        <v>51226412600</v>
      </c>
      <c r="E14" s="107">
        <v>123337</v>
      </c>
      <c r="F14" s="186"/>
      <c r="G14" s="106" t="s">
        <v>48</v>
      </c>
      <c r="H14" s="160" t="s">
        <v>122</v>
      </c>
      <c r="I14" s="103">
        <v>15957235.699999999</v>
      </c>
      <c r="J14" s="103">
        <v>51226412600</v>
      </c>
      <c r="K14" s="107">
        <v>123337</v>
      </c>
      <c r="M14" s="106" t="s">
        <v>48</v>
      </c>
      <c r="N14" s="102" t="s">
        <v>122</v>
      </c>
      <c r="O14" s="103">
        <v>16018738.140000001</v>
      </c>
      <c r="P14" s="103">
        <v>50217096500</v>
      </c>
      <c r="Q14" s="107">
        <v>118622</v>
      </c>
    </row>
    <row r="15" spans="1:17" ht="14.45" x14ac:dyDescent="0.3">
      <c r="A15" s="108" t="s">
        <v>48</v>
      </c>
      <c r="B15" s="104" t="s">
        <v>132</v>
      </c>
      <c r="C15" s="105">
        <v>13880131</v>
      </c>
      <c r="D15" s="105">
        <v>39255878500</v>
      </c>
      <c r="E15" s="109">
        <v>95654</v>
      </c>
      <c r="F15" s="186"/>
      <c r="G15" s="108" t="s">
        <v>48</v>
      </c>
      <c r="H15" s="157" t="s">
        <v>132</v>
      </c>
      <c r="I15" s="105">
        <v>13974006.720000001</v>
      </c>
      <c r="J15" s="105">
        <v>39255878500</v>
      </c>
      <c r="K15" s="109">
        <v>95654</v>
      </c>
      <c r="M15" s="108" t="s">
        <v>48</v>
      </c>
      <c r="N15" s="104" t="s">
        <v>132</v>
      </c>
      <c r="O15" s="105">
        <v>13194500.4</v>
      </c>
      <c r="P15" s="105">
        <v>37197944900</v>
      </c>
      <c r="Q15" s="109">
        <v>87793</v>
      </c>
    </row>
    <row r="16" spans="1:17" ht="14.45" x14ac:dyDescent="0.3">
      <c r="A16" s="106" t="s">
        <v>43</v>
      </c>
      <c r="B16" s="102" t="s">
        <v>103</v>
      </c>
      <c r="C16" s="103">
        <v>9217495</v>
      </c>
      <c r="D16" s="103">
        <v>2333666500</v>
      </c>
      <c r="E16" s="107">
        <v>7034</v>
      </c>
      <c r="F16" s="186"/>
      <c r="G16" s="106" t="s">
        <v>43</v>
      </c>
      <c r="H16" s="160" t="s">
        <v>103</v>
      </c>
      <c r="I16" s="103">
        <v>9217195.1899999995</v>
      </c>
      <c r="J16" s="103">
        <v>2333666500</v>
      </c>
      <c r="K16" s="107">
        <v>7034</v>
      </c>
      <c r="M16" s="106" t="s">
        <v>48</v>
      </c>
      <c r="N16" s="102" t="s">
        <v>133</v>
      </c>
      <c r="O16" s="103">
        <v>9424494.6600000001</v>
      </c>
      <c r="P16" s="103">
        <v>29413670500</v>
      </c>
      <c r="Q16" s="107">
        <v>73333</v>
      </c>
    </row>
    <row r="17" spans="1:17" ht="14.45" x14ac:dyDescent="0.3">
      <c r="A17" s="108" t="s">
        <v>48</v>
      </c>
      <c r="B17" s="104" t="s">
        <v>133</v>
      </c>
      <c r="C17" s="105">
        <v>9199472</v>
      </c>
      <c r="D17" s="105">
        <v>29304296600</v>
      </c>
      <c r="E17" s="109">
        <v>74569</v>
      </c>
      <c r="F17" s="186"/>
      <c r="G17" s="108" t="s">
        <v>48</v>
      </c>
      <c r="H17" s="157" t="s">
        <v>133</v>
      </c>
      <c r="I17" s="105">
        <v>9198061.5</v>
      </c>
      <c r="J17" s="105">
        <v>29304296600</v>
      </c>
      <c r="K17" s="109">
        <v>74569</v>
      </c>
      <c r="M17" s="108" t="s">
        <v>43</v>
      </c>
      <c r="N17" s="104" t="s">
        <v>103</v>
      </c>
      <c r="O17" s="105">
        <v>9045137.9900000002</v>
      </c>
      <c r="P17" s="105">
        <v>2244237600</v>
      </c>
      <c r="Q17" s="109">
        <v>6698</v>
      </c>
    </row>
    <row r="18" spans="1:17" ht="14.45" x14ac:dyDescent="0.3">
      <c r="A18" s="106" t="s">
        <v>81</v>
      </c>
      <c r="B18" s="102" t="s">
        <v>179</v>
      </c>
      <c r="C18" s="103">
        <v>7538208</v>
      </c>
      <c r="D18" s="103">
        <v>17555908500</v>
      </c>
      <c r="E18" s="107">
        <v>54679</v>
      </c>
      <c r="F18" s="186"/>
      <c r="G18" s="106" t="s">
        <v>81</v>
      </c>
      <c r="H18" s="160" t="s">
        <v>179</v>
      </c>
      <c r="I18" s="103">
        <v>7461270.1399999997</v>
      </c>
      <c r="J18" s="103">
        <v>17555908500</v>
      </c>
      <c r="K18" s="107">
        <v>54679</v>
      </c>
      <c r="M18" s="106" t="s">
        <v>81</v>
      </c>
      <c r="N18" s="102" t="s">
        <v>179</v>
      </c>
      <c r="O18" s="103">
        <v>8899823.5700000003</v>
      </c>
      <c r="P18" s="103">
        <v>20099997000</v>
      </c>
      <c r="Q18" s="107">
        <v>61896</v>
      </c>
    </row>
    <row r="19" spans="1:17" ht="14.45" x14ac:dyDescent="0.3">
      <c r="A19" s="108" t="s">
        <v>69</v>
      </c>
      <c r="B19" s="104" t="s">
        <v>160</v>
      </c>
      <c r="C19" s="105">
        <v>7128696</v>
      </c>
      <c r="D19" s="105">
        <v>3045291100</v>
      </c>
      <c r="E19" s="109">
        <v>8273</v>
      </c>
      <c r="F19" s="186"/>
      <c r="G19" s="108" t="s">
        <v>69</v>
      </c>
      <c r="H19" s="157" t="s">
        <v>160</v>
      </c>
      <c r="I19" s="105">
        <v>7191435.9699999997</v>
      </c>
      <c r="J19" s="105">
        <v>3045291100</v>
      </c>
      <c r="K19" s="109">
        <v>8273</v>
      </c>
      <c r="M19" s="108" t="s">
        <v>56</v>
      </c>
      <c r="N19" s="104" t="s">
        <v>144</v>
      </c>
      <c r="O19" s="105">
        <v>7548811.0199999996</v>
      </c>
      <c r="P19" s="105">
        <v>11557697000</v>
      </c>
      <c r="Q19" s="109">
        <v>43916</v>
      </c>
    </row>
    <row r="20" spans="1:17" ht="14.45" x14ac:dyDescent="0.3">
      <c r="A20" s="106" t="s">
        <v>43</v>
      </c>
      <c r="B20" s="102" t="s">
        <v>113</v>
      </c>
      <c r="C20" s="103">
        <v>6822866</v>
      </c>
      <c r="D20" s="103">
        <v>4102090500</v>
      </c>
      <c r="E20" s="107">
        <v>13351</v>
      </c>
      <c r="F20" s="186"/>
      <c r="G20" s="106" t="s">
        <v>43</v>
      </c>
      <c r="H20" s="160" t="s">
        <v>113</v>
      </c>
      <c r="I20" s="103">
        <v>7153238.8600000003</v>
      </c>
      <c r="J20" s="103">
        <v>4102090500</v>
      </c>
      <c r="K20" s="107">
        <v>13351</v>
      </c>
      <c r="M20" s="106" t="s">
        <v>81</v>
      </c>
      <c r="N20" s="102" t="s">
        <v>180</v>
      </c>
      <c r="O20" s="103">
        <v>7318703.4699999997</v>
      </c>
      <c r="P20" s="103">
        <v>18090591300</v>
      </c>
      <c r="Q20" s="107">
        <v>61025</v>
      </c>
    </row>
    <row r="21" spans="1:17" ht="14.45" x14ac:dyDescent="0.3">
      <c r="A21" s="108" t="s">
        <v>48</v>
      </c>
      <c r="B21" s="104" t="s">
        <v>126</v>
      </c>
      <c r="C21" s="105">
        <v>6766308</v>
      </c>
      <c r="D21" s="105">
        <v>17658392300</v>
      </c>
      <c r="E21" s="109">
        <v>56212</v>
      </c>
      <c r="F21" s="186"/>
      <c r="G21" s="108" t="s">
        <v>56</v>
      </c>
      <c r="H21" s="157" t="s">
        <v>144</v>
      </c>
      <c r="I21" s="105">
        <v>7144054.2599999998</v>
      </c>
      <c r="J21" s="105">
        <v>11115789200</v>
      </c>
      <c r="K21" s="109">
        <v>42484</v>
      </c>
      <c r="M21" s="108" t="s">
        <v>43</v>
      </c>
      <c r="N21" s="104" t="s">
        <v>113</v>
      </c>
      <c r="O21" s="105">
        <v>7152812.3700000001</v>
      </c>
      <c r="P21" s="105">
        <v>4008909700</v>
      </c>
      <c r="Q21" s="109">
        <v>12851</v>
      </c>
    </row>
    <row r="22" spans="1:17" ht="14.45" x14ac:dyDescent="0.3">
      <c r="A22" s="106" t="s">
        <v>81</v>
      </c>
      <c r="B22" s="102" t="s">
        <v>180</v>
      </c>
      <c r="C22" s="103">
        <v>6609301</v>
      </c>
      <c r="D22" s="103">
        <v>17211993200</v>
      </c>
      <c r="E22" s="107">
        <v>58820</v>
      </c>
      <c r="F22" s="186"/>
      <c r="G22" s="106" t="s">
        <v>48</v>
      </c>
      <c r="H22" s="160" t="s">
        <v>126</v>
      </c>
      <c r="I22" s="103">
        <v>6715730.9000000004</v>
      </c>
      <c r="J22" s="103">
        <v>17658392300</v>
      </c>
      <c r="K22" s="107">
        <v>56212</v>
      </c>
      <c r="M22" s="106" t="s">
        <v>48</v>
      </c>
      <c r="N22" s="102" t="s">
        <v>126</v>
      </c>
      <c r="O22" s="103">
        <v>6887078.9299999997</v>
      </c>
      <c r="P22" s="103">
        <v>17678137400</v>
      </c>
      <c r="Q22" s="107">
        <v>55676</v>
      </c>
    </row>
    <row r="23" spans="1:17" ht="14.45" x14ac:dyDescent="0.3">
      <c r="A23" s="108" t="s">
        <v>43</v>
      </c>
      <c r="B23" s="104" t="s">
        <v>102</v>
      </c>
      <c r="C23" s="105">
        <v>6338472</v>
      </c>
      <c r="D23" s="105">
        <v>5869059700</v>
      </c>
      <c r="E23" s="109">
        <v>19379</v>
      </c>
      <c r="F23" s="186"/>
      <c r="G23" s="108" t="s">
        <v>81</v>
      </c>
      <c r="H23" s="157" t="s">
        <v>180</v>
      </c>
      <c r="I23" s="105">
        <v>6590248.6100000003</v>
      </c>
      <c r="J23" s="105">
        <v>17211993200</v>
      </c>
      <c r="K23" s="109">
        <v>58820</v>
      </c>
      <c r="M23" s="108" t="s">
        <v>48</v>
      </c>
      <c r="N23" s="104" t="s">
        <v>124</v>
      </c>
      <c r="O23" s="105">
        <v>6733971.9299999997</v>
      </c>
      <c r="P23" s="105">
        <v>25747923600</v>
      </c>
      <c r="Q23" s="109">
        <v>61559</v>
      </c>
    </row>
    <row r="24" spans="1:17" ht="14.45" x14ac:dyDescent="0.3">
      <c r="A24" s="106" t="s">
        <v>48</v>
      </c>
      <c r="B24" s="102" t="s">
        <v>124</v>
      </c>
      <c r="C24" s="103">
        <v>6154781</v>
      </c>
      <c r="D24" s="103">
        <v>25000501300</v>
      </c>
      <c r="E24" s="107">
        <v>59623</v>
      </c>
      <c r="F24" s="186"/>
      <c r="G24" s="106" t="s">
        <v>43</v>
      </c>
      <c r="H24" s="160" t="s">
        <v>102</v>
      </c>
      <c r="I24" s="103">
        <v>6585988.75</v>
      </c>
      <c r="J24" s="103">
        <v>5869059700</v>
      </c>
      <c r="K24" s="107">
        <v>19379</v>
      </c>
      <c r="M24" s="106" t="s">
        <v>69</v>
      </c>
      <c r="N24" s="102" t="s">
        <v>160</v>
      </c>
      <c r="O24" s="103">
        <v>6731348.1900000004</v>
      </c>
      <c r="P24" s="103">
        <v>2996351600</v>
      </c>
      <c r="Q24" s="107">
        <v>7820</v>
      </c>
    </row>
    <row r="25" spans="1:17" ht="14.45" x14ac:dyDescent="0.3">
      <c r="A25" s="108" t="s">
        <v>85</v>
      </c>
      <c r="B25" s="104" t="s">
        <v>181</v>
      </c>
      <c r="C25" s="105">
        <v>6030986</v>
      </c>
      <c r="D25" s="105">
        <v>2134556200</v>
      </c>
      <c r="E25" s="109">
        <v>6527</v>
      </c>
      <c r="F25" s="186"/>
      <c r="G25" s="108" t="s">
        <v>48</v>
      </c>
      <c r="H25" s="157" t="s">
        <v>124</v>
      </c>
      <c r="I25" s="105">
        <v>6183079.1299999999</v>
      </c>
      <c r="J25" s="105">
        <v>25000501300</v>
      </c>
      <c r="K25" s="109">
        <v>59623</v>
      </c>
      <c r="M25" s="108" t="s">
        <v>43</v>
      </c>
      <c r="N25" s="104" t="s">
        <v>102</v>
      </c>
      <c r="O25" s="105">
        <v>6659706.8399999999</v>
      </c>
      <c r="P25" s="105">
        <v>5919434600</v>
      </c>
      <c r="Q25" s="109">
        <v>18570</v>
      </c>
    </row>
    <row r="26" spans="1:17" ht="14.45" x14ac:dyDescent="0.3">
      <c r="A26" s="106" t="s">
        <v>81</v>
      </c>
      <c r="B26" s="102" t="s">
        <v>185</v>
      </c>
      <c r="C26" s="103">
        <v>5611328</v>
      </c>
      <c r="D26" s="103">
        <v>2452713900</v>
      </c>
      <c r="E26" s="107">
        <v>8631</v>
      </c>
      <c r="F26" s="186"/>
      <c r="G26" s="106" t="s">
        <v>85</v>
      </c>
      <c r="H26" s="160" t="s">
        <v>181</v>
      </c>
      <c r="I26" s="103">
        <v>6062500.4100000001</v>
      </c>
      <c r="J26" s="103">
        <v>2134556200</v>
      </c>
      <c r="K26" s="107">
        <v>6527</v>
      </c>
      <c r="M26" s="106" t="s">
        <v>81</v>
      </c>
      <c r="N26" s="102" t="s">
        <v>98</v>
      </c>
      <c r="O26" s="103">
        <v>6200232.9299999997</v>
      </c>
      <c r="P26" s="103">
        <v>8936339500</v>
      </c>
      <c r="Q26" s="107">
        <v>28665</v>
      </c>
    </row>
    <row r="27" spans="1:17" ht="14.45" x14ac:dyDescent="0.3">
      <c r="A27" s="108" t="s">
        <v>69</v>
      </c>
      <c r="B27" s="104" t="s">
        <v>162</v>
      </c>
      <c r="C27" s="105">
        <v>5551583</v>
      </c>
      <c r="D27" s="105">
        <v>5508938000</v>
      </c>
      <c r="E27" s="109">
        <v>5342</v>
      </c>
      <c r="F27" s="186"/>
      <c r="G27" s="108" t="s">
        <v>56</v>
      </c>
      <c r="H27" s="157" t="s">
        <v>150</v>
      </c>
      <c r="I27" s="105">
        <v>5780364.0300000003</v>
      </c>
      <c r="J27" s="105">
        <v>14633964100</v>
      </c>
      <c r="K27" s="109">
        <v>49169</v>
      </c>
      <c r="M27" s="108" t="s">
        <v>56</v>
      </c>
      <c r="N27" s="104" t="s">
        <v>150</v>
      </c>
      <c r="O27" s="105">
        <v>6171885.7000000002</v>
      </c>
      <c r="P27" s="105">
        <v>14750990300</v>
      </c>
      <c r="Q27" s="109">
        <v>49239</v>
      </c>
    </row>
    <row r="28" spans="1:17" ht="14.45" x14ac:dyDescent="0.3">
      <c r="A28" s="106" t="s">
        <v>43</v>
      </c>
      <c r="B28" s="102" t="s">
        <v>108</v>
      </c>
      <c r="C28" s="103">
        <v>5334357</v>
      </c>
      <c r="D28" s="103">
        <v>17452965900</v>
      </c>
      <c r="E28" s="107">
        <v>50359</v>
      </c>
      <c r="F28" s="186"/>
      <c r="G28" s="106" t="s">
        <v>81</v>
      </c>
      <c r="H28" s="160" t="s">
        <v>185</v>
      </c>
      <c r="I28" s="103">
        <v>5695382.2000000002</v>
      </c>
      <c r="J28" s="103">
        <v>2452713900</v>
      </c>
      <c r="K28" s="107">
        <v>8631</v>
      </c>
      <c r="M28" s="106" t="s">
        <v>81</v>
      </c>
      <c r="N28" s="102" t="s">
        <v>185</v>
      </c>
      <c r="O28" s="103">
        <v>6005382.9100000001</v>
      </c>
      <c r="P28" s="103">
        <v>2624866200</v>
      </c>
      <c r="Q28" s="107">
        <v>8889</v>
      </c>
    </row>
    <row r="29" spans="1:17" ht="14.45" x14ac:dyDescent="0.3">
      <c r="A29" s="108" t="s">
        <v>48</v>
      </c>
      <c r="B29" s="104" t="s">
        <v>95</v>
      </c>
      <c r="C29" s="105">
        <v>5278204</v>
      </c>
      <c r="D29" s="105">
        <v>32683461900</v>
      </c>
      <c r="E29" s="109">
        <v>92660</v>
      </c>
      <c r="F29" s="186"/>
      <c r="G29" s="108" t="s">
        <v>69</v>
      </c>
      <c r="H29" s="157" t="s">
        <v>162</v>
      </c>
      <c r="I29" s="105">
        <v>5535145.7000000002</v>
      </c>
      <c r="J29" s="105">
        <v>5508938000</v>
      </c>
      <c r="K29" s="109">
        <v>5342</v>
      </c>
      <c r="M29" s="108" t="s">
        <v>85</v>
      </c>
      <c r="N29" s="104" t="s">
        <v>181</v>
      </c>
      <c r="O29" s="105">
        <v>5806737.9199999999</v>
      </c>
      <c r="P29" s="105">
        <v>2065777500</v>
      </c>
      <c r="Q29" s="109">
        <v>6255</v>
      </c>
    </row>
    <row r="30" spans="1:17" ht="14.45" x14ac:dyDescent="0.3">
      <c r="A30" s="106" t="s">
        <v>56</v>
      </c>
      <c r="B30" s="102" t="s">
        <v>144</v>
      </c>
      <c r="C30" s="103">
        <v>5232751</v>
      </c>
      <c r="D30" s="103">
        <v>11115789200</v>
      </c>
      <c r="E30" s="107">
        <v>42484</v>
      </c>
      <c r="F30" s="186"/>
      <c r="G30" s="106" t="s">
        <v>76</v>
      </c>
      <c r="H30" s="160" t="s">
        <v>171</v>
      </c>
      <c r="I30" s="103">
        <v>5425876.21</v>
      </c>
      <c r="J30" s="103">
        <v>1696776900</v>
      </c>
      <c r="K30" s="107">
        <v>6579</v>
      </c>
      <c r="M30" s="106" t="s">
        <v>48</v>
      </c>
      <c r="N30" s="102" t="s">
        <v>95</v>
      </c>
      <c r="O30" s="103">
        <v>5587435.1299999999</v>
      </c>
      <c r="P30" s="103">
        <v>33421788800</v>
      </c>
      <c r="Q30" s="107">
        <v>94466</v>
      </c>
    </row>
    <row r="31" spans="1:17" ht="14.45" x14ac:dyDescent="0.3">
      <c r="A31" s="108" t="s">
        <v>76</v>
      </c>
      <c r="B31" s="104" t="s">
        <v>171</v>
      </c>
      <c r="C31" s="105">
        <v>5028791</v>
      </c>
      <c r="D31" s="105">
        <v>1696776900</v>
      </c>
      <c r="E31" s="109">
        <v>6579</v>
      </c>
      <c r="F31" s="186"/>
      <c r="G31" s="108" t="s">
        <v>48</v>
      </c>
      <c r="H31" s="157" t="s">
        <v>95</v>
      </c>
      <c r="I31" s="105">
        <v>5284480.33</v>
      </c>
      <c r="J31" s="105">
        <v>32683461900</v>
      </c>
      <c r="K31" s="109">
        <v>92660</v>
      </c>
      <c r="M31" s="108" t="s">
        <v>69</v>
      </c>
      <c r="N31" s="104" t="s">
        <v>162</v>
      </c>
      <c r="O31" s="105">
        <v>5489413.25</v>
      </c>
      <c r="P31" s="105">
        <v>5612075100</v>
      </c>
      <c r="Q31" s="109">
        <v>5152</v>
      </c>
    </row>
    <row r="32" spans="1:17" ht="14.45" x14ac:dyDescent="0.3">
      <c r="A32" s="106" t="s">
        <v>81</v>
      </c>
      <c r="B32" s="102" t="s">
        <v>98</v>
      </c>
      <c r="C32" s="103">
        <v>4896251</v>
      </c>
      <c r="D32" s="103">
        <v>7857346800</v>
      </c>
      <c r="E32" s="107">
        <v>25767</v>
      </c>
      <c r="F32" s="186"/>
      <c r="G32" s="106" t="s">
        <v>81</v>
      </c>
      <c r="H32" s="160" t="s">
        <v>98</v>
      </c>
      <c r="I32" s="103">
        <v>5271597.97</v>
      </c>
      <c r="J32" s="103">
        <v>7857346800</v>
      </c>
      <c r="K32" s="107">
        <v>25767</v>
      </c>
      <c r="M32" s="106" t="s">
        <v>76</v>
      </c>
      <c r="N32" s="102" t="s">
        <v>171</v>
      </c>
      <c r="O32" s="103">
        <v>5438760.0899999999</v>
      </c>
      <c r="P32" s="103">
        <v>1618193300</v>
      </c>
      <c r="Q32" s="107">
        <v>6243</v>
      </c>
    </row>
    <row r="33" spans="1:17" ht="14.45" x14ac:dyDescent="0.3">
      <c r="A33" s="108" t="s">
        <v>45</v>
      </c>
      <c r="B33" s="104" t="s">
        <v>117</v>
      </c>
      <c r="C33" s="105">
        <v>4838428</v>
      </c>
      <c r="D33" s="105">
        <v>4281683900</v>
      </c>
      <c r="E33" s="109">
        <v>12242</v>
      </c>
      <c r="F33" s="186"/>
      <c r="G33" s="108" t="s">
        <v>43</v>
      </c>
      <c r="H33" s="157" t="s">
        <v>108</v>
      </c>
      <c r="I33" s="105">
        <v>4989923.87</v>
      </c>
      <c r="J33" s="105">
        <v>17452965900</v>
      </c>
      <c r="K33" s="109">
        <v>50359</v>
      </c>
      <c r="M33" s="108" t="s">
        <v>43</v>
      </c>
      <c r="N33" s="104" t="s">
        <v>108</v>
      </c>
      <c r="O33" s="105">
        <v>5088205.87</v>
      </c>
      <c r="P33" s="105">
        <v>17562165300</v>
      </c>
      <c r="Q33" s="109">
        <v>50417</v>
      </c>
    </row>
    <row r="34" spans="1:17" ht="14.45" x14ac:dyDescent="0.3">
      <c r="A34" s="106" t="s">
        <v>81</v>
      </c>
      <c r="B34" s="102" t="s">
        <v>165</v>
      </c>
      <c r="C34" s="103">
        <v>4587111</v>
      </c>
      <c r="D34" s="103">
        <v>737982400</v>
      </c>
      <c r="E34" s="107">
        <v>2927</v>
      </c>
      <c r="F34" s="186"/>
      <c r="G34" s="106" t="s">
        <v>43</v>
      </c>
      <c r="H34" s="160" t="s">
        <v>115</v>
      </c>
      <c r="I34" s="103">
        <v>4884204.21</v>
      </c>
      <c r="J34" s="103">
        <v>2154427400</v>
      </c>
      <c r="K34" s="107">
        <v>7116</v>
      </c>
      <c r="M34" s="106" t="s">
        <v>81</v>
      </c>
      <c r="N34" s="102" t="s">
        <v>165</v>
      </c>
      <c r="O34" s="103">
        <v>4975443.3099999996</v>
      </c>
      <c r="P34" s="103">
        <v>733370300</v>
      </c>
      <c r="Q34" s="107">
        <v>2867</v>
      </c>
    </row>
    <row r="35" spans="1:17" ht="14.45" x14ac:dyDescent="0.3">
      <c r="A35" s="108" t="s">
        <v>76</v>
      </c>
      <c r="B35" s="104" t="s">
        <v>169</v>
      </c>
      <c r="C35" s="105">
        <v>4484664</v>
      </c>
      <c r="D35" s="105">
        <v>1030923100</v>
      </c>
      <c r="E35" s="109">
        <v>3652</v>
      </c>
      <c r="F35" s="186"/>
      <c r="G35" s="108" t="s">
        <v>81</v>
      </c>
      <c r="H35" s="157" t="s">
        <v>165</v>
      </c>
      <c r="I35" s="105">
        <v>4839293.45</v>
      </c>
      <c r="J35" s="105">
        <v>737982400</v>
      </c>
      <c r="K35" s="109">
        <v>2927</v>
      </c>
      <c r="M35" s="108" t="s">
        <v>45</v>
      </c>
      <c r="N35" s="104" t="s">
        <v>117</v>
      </c>
      <c r="O35" s="105">
        <v>4838941.22</v>
      </c>
      <c r="P35" s="105">
        <v>4174395200</v>
      </c>
      <c r="Q35" s="109">
        <v>11881</v>
      </c>
    </row>
    <row r="36" spans="1:17" ht="14.45" x14ac:dyDescent="0.3">
      <c r="A36" s="106" t="s">
        <v>81</v>
      </c>
      <c r="B36" s="102" t="s">
        <v>176</v>
      </c>
      <c r="C36" s="103">
        <v>4457689</v>
      </c>
      <c r="D36" s="103">
        <v>10437192000</v>
      </c>
      <c r="E36" s="107">
        <v>36831</v>
      </c>
      <c r="F36" s="186"/>
      <c r="G36" s="106" t="s">
        <v>45</v>
      </c>
      <c r="H36" s="160" t="s">
        <v>117</v>
      </c>
      <c r="I36" s="103">
        <v>4836546.7699999996</v>
      </c>
      <c r="J36" s="103">
        <v>4281683900</v>
      </c>
      <c r="K36" s="107">
        <v>12242</v>
      </c>
      <c r="M36" s="106" t="s">
        <v>43</v>
      </c>
      <c r="N36" s="102" t="s">
        <v>115</v>
      </c>
      <c r="O36" s="103">
        <v>4758705.24</v>
      </c>
      <c r="P36" s="103">
        <v>2102034900</v>
      </c>
      <c r="Q36" s="107">
        <v>6798</v>
      </c>
    </row>
    <row r="37" spans="1:17" ht="14.45" x14ac:dyDescent="0.3">
      <c r="A37" s="108" t="s">
        <v>43</v>
      </c>
      <c r="B37" s="104" t="s">
        <v>115</v>
      </c>
      <c r="C37" s="105">
        <v>4207025</v>
      </c>
      <c r="D37" s="105">
        <v>2154427400</v>
      </c>
      <c r="E37" s="109">
        <v>7116</v>
      </c>
      <c r="F37" s="186"/>
      <c r="G37" s="108" t="s">
        <v>76</v>
      </c>
      <c r="H37" s="157" t="s">
        <v>169</v>
      </c>
      <c r="I37" s="105">
        <v>4660551.3</v>
      </c>
      <c r="J37" s="105">
        <v>1030923100</v>
      </c>
      <c r="K37" s="109">
        <v>3652</v>
      </c>
      <c r="M37" s="108" t="s">
        <v>81</v>
      </c>
      <c r="N37" s="104" t="s">
        <v>176</v>
      </c>
      <c r="O37" s="105">
        <v>4753628.04</v>
      </c>
      <c r="P37" s="105">
        <v>11098421800</v>
      </c>
      <c r="Q37" s="109">
        <v>38240</v>
      </c>
    </row>
    <row r="38" spans="1:17" ht="14.45" x14ac:dyDescent="0.3">
      <c r="A38" s="106" t="s">
        <v>69</v>
      </c>
      <c r="B38" s="102" t="s">
        <v>161</v>
      </c>
      <c r="C38" s="103">
        <v>4186764</v>
      </c>
      <c r="D38" s="103">
        <v>949147800</v>
      </c>
      <c r="E38" s="107">
        <v>3696</v>
      </c>
      <c r="F38" s="186"/>
      <c r="G38" s="106" t="s">
        <v>69</v>
      </c>
      <c r="H38" s="160" t="s">
        <v>161</v>
      </c>
      <c r="I38" s="103">
        <v>4489525.3899999997</v>
      </c>
      <c r="J38" s="103">
        <v>949147800</v>
      </c>
      <c r="K38" s="107">
        <v>3696</v>
      </c>
      <c r="M38" s="106" t="s">
        <v>76</v>
      </c>
      <c r="N38" s="102" t="s">
        <v>169</v>
      </c>
      <c r="O38" s="103">
        <v>4539276.0999999996</v>
      </c>
      <c r="P38" s="103">
        <v>1001893500</v>
      </c>
      <c r="Q38" s="107">
        <v>3508</v>
      </c>
    </row>
    <row r="39" spans="1:17" ht="14.45" x14ac:dyDescent="0.3">
      <c r="A39" s="108" t="s">
        <v>48</v>
      </c>
      <c r="B39" s="104" t="s">
        <v>136</v>
      </c>
      <c r="C39" s="105">
        <v>4017594</v>
      </c>
      <c r="D39" s="105">
        <v>15581381800</v>
      </c>
      <c r="E39" s="109">
        <v>41480</v>
      </c>
      <c r="F39" s="186"/>
      <c r="G39" s="108" t="s">
        <v>81</v>
      </c>
      <c r="H39" s="157" t="s">
        <v>176</v>
      </c>
      <c r="I39" s="105">
        <v>4327265.18</v>
      </c>
      <c r="J39" s="105">
        <v>10437192000</v>
      </c>
      <c r="K39" s="109">
        <v>36831</v>
      </c>
      <c r="M39" s="108" t="s">
        <v>69</v>
      </c>
      <c r="N39" s="104" t="s">
        <v>161</v>
      </c>
      <c r="O39" s="105">
        <v>4375481.51</v>
      </c>
      <c r="P39" s="105">
        <v>894627900</v>
      </c>
      <c r="Q39" s="109">
        <v>3476</v>
      </c>
    </row>
    <row r="40" spans="1:17" ht="14.45" x14ac:dyDescent="0.3">
      <c r="A40" s="106" t="s">
        <v>72</v>
      </c>
      <c r="B40" s="102" t="s">
        <v>152</v>
      </c>
      <c r="C40" s="103">
        <v>3896953</v>
      </c>
      <c r="D40" s="103">
        <v>10853809700</v>
      </c>
      <c r="E40" s="107">
        <v>34793</v>
      </c>
      <c r="F40" s="186"/>
      <c r="G40" s="106" t="s">
        <v>43</v>
      </c>
      <c r="H40" s="160" t="s">
        <v>109</v>
      </c>
      <c r="I40" s="103">
        <v>4129689.8</v>
      </c>
      <c r="J40" s="103">
        <v>2682755100</v>
      </c>
      <c r="K40" s="107">
        <v>8651</v>
      </c>
      <c r="M40" s="106" t="s">
        <v>48</v>
      </c>
      <c r="N40" s="102" t="s">
        <v>136</v>
      </c>
      <c r="O40" s="103">
        <v>4221154.6500000004</v>
      </c>
      <c r="P40" s="103">
        <v>15681585500</v>
      </c>
      <c r="Q40" s="107">
        <v>41388</v>
      </c>
    </row>
    <row r="41" spans="1:17" ht="14.45" x14ac:dyDescent="0.3">
      <c r="A41" s="108" t="s">
        <v>80</v>
      </c>
      <c r="B41" s="104" t="s">
        <v>156</v>
      </c>
      <c r="C41" s="105">
        <v>3878668</v>
      </c>
      <c r="D41" s="105">
        <v>1641334300</v>
      </c>
      <c r="E41" s="109">
        <v>5948</v>
      </c>
      <c r="F41" s="186"/>
      <c r="G41" s="108" t="s">
        <v>48</v>
      </c>
      <c r="H41" s="157" t="s">
        <v>136</v>
      </c>
      <c r="I41" s="105">
        <v>4014971.96</v>
      </c>
      <c r="J41" s="105">
        <v>15581381800</v>
      </c>
      <c r="K41" s="109">
        <v>41480</v>
      </c>
      <c r="M41" s="108" t="s">
        <v>56</v>
      </c>
      <c r="N41" s="104" t="s">
        <v>146</v>
      </c>
      <c r="O41" s="105">
        <v>4183982.29</v>
      </c>
      <c r="P41" s="105">
        <v>6308684500</v>
      </c>
      <c r="Q41" s="109">
        <v>23269</v>
      </c>
    </row>
    <row r="42" spans="1:17" ht="14.45" x14ac:dyDescent="0.3">
      <c r="A42" s="106" t="s">
        <v>43</v>
      </c>
      <c r="B42" s="102" t="s">
        <v>109</v>
      </c>
      <c r="C42" s="103">
        <v>3845152</v>
      </c>
      <c r="D42" s="103">
        <v>2682755100</v>
      </c>
      <c r="E42" s="107">
        <v>8651</v>
      </c>
      <c r="F42" s="186"/>
      <c r="G42" s="106" t="s">
        <v>72</v>
      </c>
      <c r="H42" s="160" t="s">
        <v>152</v>
      </c>
      <c r="I42" s="103">
        <v>3896766.69</v>
      </c>
      <c r="J42" s="103">
        <v>10853809700</v>
      </c>
      <c r="K42" s="107">
        <v>34793</v>
      </c>
      <c r="M42" s="106" t="s">
        <v>43</v>
      </c>
      <c r="N42" s="102" t="s">
        <v>109</v>
      </c>
      <c r="O42" s="103">
        <v>3966770.04</v>
      </c>
      <c r="P42" s="103">
        <v>2593795000</v>
      </c>
      <c r="Q42" s="107">
        <v>8229</v>
      </c>
    </row>
    <row r="43" spans="1:17" ht="14.45" x14ac:dyDescent="0.3">
      <c r="A43" s="108" t="s">
        <v>56</v>
      </c>
      <c r="B43" s="104" t="s">
        <v>150</v>
      </c>
      <c r="C43" s="105">
        <v>3816003</v>
      </c>
      <c r="D43" s="105">
        <v>14633964100</v>
      </c>
      <c r="E43" s="109">
        <v>49169</v>
      </c>
      <c r="F43" s="186"/>
      <c r="G43" s="108" t="s">
        <v>80</v>
      </c>
      <c r="H43" s="157" t="s">
        <v>156</v>
      </c>
      <c r="I43" s="105">
        <v>3729951.58</v>
      </c>
      <c r="J43" s="105">
        <v>1641334300</v>
      </c>
      <c r="K43" s="109">
        <v>5948</v>
      </c>
      <c r="M43" s="108" t="s">
        <v>72</v>
      </c>
      <c r="N43" s="104" t="s">
        <v>152</v>
      </c>
      <c r="O43" s="105">
        <v>3925555.84</v>
      </c>
      <c r="P43" s="105">
        <v>10682219600</v>
      </c>
      <c r="Q43" s="109">
        <v>34010</v>
      </c>
    </row>
    <row r="44" spans="1:17" x14ac:dyDescent="0.25">
      <c r="A44" s="106" t="s">
        <v>81</v>
      </c>
      <c r="B44" s="102" t="s">
        <v>178</v>
      </c>
      <c r="C44" s="103">
        <v>3718576</v>
      </c>
      <c r="D44" s="103">
        <v>747389500</v>
      </c>
      <c r="E44" s="107">
        <v>2440</v>
      </c>
      <c r="F44" s="186"/>
      <c r="G44" s="106" t="s">
        <v>81</v>
      </c>
      <c r="H44" s="160" t="s">
        <v>92</v>
      </c>
      <c r="I44" s="103">
        <v>3643809.15</v>
      </c>
      <c r="J44" s="103">
        <v>2187953800</v>
      </c>
      <c r="K44" s="107">
        <v>7316</v>
      </c>
      <c r="M44" s="106" t="s">
        <v>80</v>
      </c>
      <c r="N44" s="102" t="s">
        <v>156</v>
      </c>
      <c r="O44" s="103">
        <v>3849845.74</v>
      </c>
      <c r="P44" s="103">
        <v>1659953000</v>
      </c>
      <c r="Q44" s="107">
        <v>5897</v>
      </c>
    </row>
    <row r="45" spans="1:17" x14ac:dyDescent="0.25">
      <c r="A45" s="108" t="s">
        <v>43</v>
      </c>
      <c r="B45" s="104" t="s">
        <v>100</v>
      </c>
      <c r="C45" s="105">
        <v>3634818</v>
      </c>
      <c r="D45" s="105">
        <v>1060435100</v>
      </c>
      <c r="E45" s="109">
        <v>3203</v>
      </c>
      <c r="F45" s="186"/>
      <c r="G45" s="108" t="s">
        <v>81</v>
      </c>
      <c r="H45" s="157" t="s">
        <v>178</v>
      </c>
      <c r="I45" s="105">
        <v>3630911.62</v>
      </c>
      <c r="J45" s="105">
        <v>747389500</v>
      </c>
      <c r="K45" s="109">
        <v>2440</v>
      </c>
      <c r="M45" s="108" t="s">
        <v>81</v>
      </c>
      <c r="N45" s="104" t="s">
        <v>178</v>
      </c>
      <c r="O45" s="105">
        <v>3849105.9</v>
      </c>
      <c r="P45" s="105">
        <v>756726800</v>
      </c>
      <c r="Q45" s="109">
        <v>2438</v>
      </c>
    </row>
    <row r="46" spans="1:17" x14ac:dyDescent="0.25">
      <c r="A46" s="106" t="s">
        <v>81</v>
      </c>
      <c r="B46" s="102" t="s">
        <v>92</v>
      </c>
      <c r="C46" s="103">
        <v>3542991</v>
      </c>
      <c r="D46" s="103">
        <v>2187953800</v>
      </c>
      <c r="E46" s="107">
        <v>7316</v>
      </c>
      <c r="F46" s="186"/>
      <c r="G46" s="106" t="s">
        <v>43</v>
      </c>
      <c r="H46" s="160" t="s">
        <v>100</v>
      </c>
      <c r="I46" s="103">
        <v>3615699.78</v>
      </c>
      <c r="J46" s="103">
        <v>1060435100</v>
      </c>
      <c r="K46" s="107">
        <v>3203</v>
      </c>
      <c r="M46" s="106" t="s">
        <v>56</v>
      </c>
      <c r="N46" s="102" t="s">
        <v>143</v>
      </c>
      <c r="O46" s="103">
        <v>3623227.72</v>
      </c>
      <c r="P46" s="103">
        <v>4374079600</v>
      </c>
      <c r="Q46" s="107">
        <v>16752</v>
      </c>
    </row>
    <row r="47" spans="1:17" x14ac:dyDescent="0.25">
      <c r="A47" s="108" t="s">
        <v>72</v>
      </c>
      <c r="B47" s="104" t="s">
        <v>167</v>
      </c>
      <c r="C47" s="105">
        <v>3516917</v>
      </c>
      <c r="D47" s="105">
        <v>2171155000</v>
      </c>
      <c r="E47" s="109">
        <v>6397</v>
      </c>
      <c r="F47" s="186"/>
      <c r="G47" s="108" t="s">
        <v>56</v>
      </c>
      <c r="H47" s="157" t="s">
        <v>146</v>
      </c>
      <c r="I47" s="105">
        <v>3563859.22</v>
      </c>
      <c r="J47" s="105">
        <v>5717723400</v>
      </c>
      <c r="K47" s="109">
        <v>21524</v>
      </c>
      <c r="M47" s="108" t="s">
        <v>81</v>
      </c>
      <c r="N47" s="104" t="s">
        <v>94</v>
      </c>
      <c r="O47" s="105">
        <v>3587286.26</v>
      </c>
      <c r="P47" s="105">
        <v>7641345700</v>
      </c>
      <c r="Q47" s="109">
        <v>27339</v>
      </c>
    </row>
    <row r="48" spans="1:17" x14ac:dyDescent="0.25">
      <c r="A48" s="106" t="s">
        <v>76</v>
      </c>
      <c r="B48" s="102" t="s">
        <v>168</v>
      </c>
      <c r="C48" s="103">
        <v>3486279</v>
      </c>
      <c r="D48" s="103">
        <v>892334100</v>
      </c>
      <c r="E48" s="107">
        <v>3543</v>
      </c>
      <c r="F48" s="186"/>
      <c r="G48" s="106" t="s">
        <v>72</v>
      </c>
      <c r="H48" s="160" t="s">
        <v>167</v>
      </c>
      <c r="I48" s="103">
        <v>3486614.56</v>
      </c>
      <c r="J48" s="103">
        <v>2171155000</v>
      </c>
      <c r="K48" s="107">
        <v>6397</v>
      </c>
      <c r="M48" s="106" t="s">
        <v>81</v>
      </c>
      <c r="N48" s="102" t="s">
        <v>92</v>
      </c>
      <c r="O48" s="103">
        <v>3512802.04</v>
      </c>
      <c r="P48" s="103">
        <v>2199665800</v>
      </c>
      <c r="Q48" s="107">
        <v>7191</v>
      </c>
    </row>
    <row r="49" spans="1:17" x14ac:dyDescent="0.25">
      <c r="A49" s="108" t="s">
        <v>48</v>
      </c>
      <c r="B49" s="104" t="s">
        <v>123</v>
      </c>
      <c r="C49" s="105">
        <v>3228131</v>
      </c>
      <c r="D49" s="105">
        <v>8896938000</v>
      </c>
      <c r="E49" s="109">
        <v>29217</v>
      </c>
      <c r="F49" s="186"/>
      <c r="G49" s="108" t="s">
        <v>56</v>
      </c>
      <c r="H49" s="157" t="s">
        <v>143</v>
      </c>
      <c r="I49" s="105">
        <v>3368184.14</v>
      </c>
      <c r="J49" s="105">
        <v>4265934600</v>
      </c>
      <c r="K49" s="109">
        <v>16301</v>
      </c>
      <c r="M49" s="108" t="s">
        <v>72</v>
      </c>
      <c r="N49" s="104" t="s">
        <v>167</v>
      </c>
      <c r="O49" s="105">
        <v>3511145.94</v>
      </c>
      <c r="P49" s="105">
        <v>2117023800</v>
      </c>
      <c r="Q49" s="109">
        <v>6263</v>
      </c>
    </row>
    <row r="50" spans="1:17" x14ac:dyDescent="0.25">
      <c r="A50" s="106" t="s">
        <v>48</v>
      </c>
      <c r="B50" s="102" t="s">
        <v>125</v>
      </c>
      <c r="C50" s="103">
        <v>3114854</v>
      </c>
      <c r="D50" s="103">
        <v>10293724200</v>
      </c>
      <c r="E50" s="107">
        <v>30823</v>
      </c>
      <c r="F50" s="186"/>
      <c r="G50" s="106" t="s">
        <v>76</v>
      </c>
      <c r="H50" s="160" t="s">
        <v>168</v>
      </c>
      <c r="I50" s="103">
        <v>3298363.33</v>
      </c>
      <c r="J50" s="103">
        <v>892334100</v>
      </c>
      <c r="K50" s="107">
        <v>3543</v>
      </c>
      <c r="M50" s="106" t="s">
        <v>65</v>
      </c>
      <c r="N50" s="102" t="s">
        <v>158</v>
      </c>
      <c r="O50" s="103">
        <v>3491162.5</v>
      </c>
      <c r="P50" s="103">
        <v>4470996800</v>
      </c>
      <c r="Q50" s="107">
        <v>13486</v>
      </c>
    </row>
    <row r="51" spans="1:17" x14ac:dyDescent="0.25">
      <c r="A51" s="108" t="s">
        <v>56</v>
      </c>
      <c r="B51" s="104" t="s">
        <v>143</v>
      </c>
      <c r="C51" s="105">
        <v>3089535</v>
      </c>
      <c r="D51" s="105">
        <v>4265934600</v>
      </c>
      <c r="E51" s="109">
        <v>16301</v>
      </c>
      <c r="F51" s="186"/>
      <c r="G51" s="108" t="s">
        <v>48</v>
      </c>
      <c r="H51" s="157" t="s">
        <v>123</v>
      </c>
      <c r="I51" s="105">
        <v>3217664.04</v>
      </c>
      <c r="J51" s="105">
        <v>8896938000</v>
      </c>
      <c r="K51" s="109">
        <v>29217</v>
      </c>
      <c r="M51" s="108" t="s">
        <v>43</v>
      </c>
      <c r="N51" s="104" t="s">
        <v>100</v>
      </c>
      <c r="O51" s="105">
        <v>3483637.09</v>
      </c>
      <c r="P51" s="105">
        <v>1034347600</v>
      </c>
      <c r="Q51" s="109">
        <v>3044</v>
      </c>
    </row>
    <row r="52" spans="1:17" x14ac:dyDescent="0.25">
      <c r="A52" s="106" t="s">
        <v>48</v>
      </c>
      <c r="B52" s="102" t="s">
        <v>121</v>
      </c>
      <c r="C52" s="103">
        <v>3049883</v>
      </c>
      <c r="D52" s="103">
        <v>13244355300</v>
      </c>
      <c r="E52" s="107">
        <v>37962</v>
      </c>
      <c r="F52" s="186"/>
      <c r="G52" s="106" t="s">
        <v>81</v>
      </c>
      <c r="H52" s="160" t="s">
        <v>94</v>
      </c>
      <c r="I52" s="103">
        <v>3212494.3</v>
      </c>
      <c r="J52" s="103">
        <v>6930321200</v>
      </c>
      <c r="K52" s="107">
        <v>25021</v>
      </c>
      <c r="M52" s="106" t="s">
        <v>48</v>
      </c>
      <c r="N52" s="102" t="s">
        <v>123</v>
      </c>
      <c r="O52" s="103">
        <v>3351471.93</v>
      </c>
      <c r="P52" s="103">
        <v>9308564800</v>
      </c>
      <c r="Q52" s="107">
        <v>30055</v>
      </c>
    </row>
    <row r="53" spans="1:17" x14ac:dyDescent="0.25">
      <c r="A53" s="108" t="s">
        <v>48</v>
      </c>
      <c r="B53" s="104" t="s">
        <v>128</v>
      </c>
      <c r="C53" s="105">
        <v>3034740</v>
      </c>
      <c r="D53" s="105">
        <v>9803621400</v>
      </c>
      <c r="E53" s="109">
        <v>29931</v>
      </c>
      <c r="F53" s="186"/>
      <c r="G53" s="108" t="s">
        <v>48</v>
      </c>
      <c r="H53" s="157" t="s">
        <v>125</v>
      </c>
      <c r="I53" s="105">
        <v>3184845.52</v>
      </c>
      <c r="J53" s="105">
        <v>10293724200</v>
      </c>
      <c r="K53" s="109">
        <v>30823</v>
      </c>
      <c r="M53" s="108" t="s">
        <v>48</v>
      </c>
      <c r="N53" s="104" t="s">
        <v>125</v>
      </c>
      <c r="O53" s="105">
        <v>3325303.99</v>
      </c>
      <c r="P53" s="105">
        <v>10550921100</v>
      </c>
      <c r="Q53" s="109">
        <v>31197</v>
      </c>
    </row>
    <row r="54" spans="1:17" x14ac:dyDescent="0.25">
      <c r="A54" s="106" t="s">
        <v>81</v>
      </c>
      <c r="B54" s="102" t="s">
        <v>94</v>
      </c>
      <c r="C54" s="103">
        <v>3013216</v>
      </c>
      <c r="D54" s="103">
        <v>6930321200</v>
      </c>
      <c r="E54" s="107">
        <v>25021</v>
      </c>
      <c r="F54" s="186"/>
      <c r="G54" s="106" t="s">
        <v>69</v>
      </c>
      <c r="H54" s="160" t="s">
        <v>164</v>
      </c>
      <c r="I54" s="103">
        <v>3122075.3</v>
      </c>
      <c r="J54" s="103">
        <v>866805100</v>
      </c>
      <c r="K54" s="107">
        <v>3176</v>
      </c>
      <c r="M54" s="106" t="s">
        <v>48</v>
      </c>
      <c r="N54" s="102" t="s">
        <v>121</v>
      </c>
      <c r="O54" s="103">
        <v>3291133.27</v>
      </c>
      <c r="P54" s="103">
        <v>13584455700</v>
      </c>
      <c r="Q54" s="107">
        <v>38562</v>
      </c>
    </row>
    <row r="55" spans="1:17" x14ac:dyDescent="0.25">
      <c r="A55" s="108" t="s">
        <v>76</v>
      </c>
      <c r="B55" s="104" t="s">
        <v>98</v>
      </c>
      <c r="C55" s="105">
        <v>2805844</v>
      </c>
      <c r="D55" s="105">
        <v>983951300</v>
      </c>
      <c r="E55" s="109">
        <v>3118</v>
      </c>
      <c r="F55" s="186"/>
      <c r="G55" s="108" t="s">
        <v>48</v>
      </c>
      <c r="H55" s="157" t="s">
        <v>121</v>
      </c>
      <c r="I55" s="105">
        <v>3054860.88</v>
      </c>
      <c r="J55" s="105">
        <v>13244355300</v>
      </c>
      <c r="K55" s="109">
        <v>37962</v>
      </c>
      <c r="M55" s="108" t="s">
        <v>78</v>
      </c>
      <c r="N55" s="104" t="s">
        <v>174</v>
      </c>
      <c r="O55" s="105">
        <v>3247841.73</v>
      </c>
      <c r="P55" s="105">
        <v>11166890100</v>
      </c>
      <c r="Q55" s="109">
        <v>27348</v>
      </c>
    </row>
    <row r="56" spans="1:17" x14ac:dyDescent="0.25">
      <c r="A56" s="106" t="s">
        <v>52</v>
      </c>
      <c r="B56" s="102" t="s">
        <v>138</v>
      </c>
      <c r="C56" s="103">
        <v>2774570</v>
      </c>
      <c r="D56" s="103">
        <v>2838587800</v>
      </c>
      <c r="E56" s="107">
        <v>10034</v>
      </c>
      <c r="F56" s="186"/>
      <c r="G56" s="106" t="s">
        <v>48</v>
      </c>
      <c r="H56" s="160" t="s">
        <v>128</v>
      </c>
      <c r="I56" s="103">
        <v>3032764.55</v>
      </c>
      <c r="J56" s="103">
        <v>9803621400</v>
      </c>
      <c r="K56" s="107">
        <v>29931</v>
      </c>
      <c r="M56" s="106" t="s">
        <v>76</v>
      </c>
      <c r="N56" s="102" t="s">
        <v>168</v>
      </c>
      <c r="O56" s="103">
        <v>3212203.08</v>
      </c>
      <c r="P56" s="103">
        <v>894127100</v>
      </c>
      <c r="Q56" s="107">
        <v>3547</v>
      </c>
    </row>
    <row r="57" spans="1:17" x14ac:dyDescent="0.25">
      <c r="A57" s="108" t="s">
        <v>81</v>
      </c>
      <c r="B57" s="104" t="s">
        <v>175</v>
      </c>
      <c r="C57" s="105">
        <v>2746849</v>
      </c>
      <c r="D57" s="105">
        <v>2143920400</v>
      </c>
      <c r="E57" s="109">
        <v>7948</v>
      </c>
      <c r="F57" s="186"/>
      <c r="G57" s="108" t="s">
        <v>62</v>
      </c>
      <c r="H57" s="157" t="s">
        <v>153</v>
      </c>
      <c r="I57" s="105">
        <v>3017927.36</v>
      </c>
      <c r="J57" s="105">
        <v>1034549900</v>
      </c>
      <c r="K57" s="109">
        <v>3766</v>
      </c>
      <c r="M57" s="108" t="s">
        <v>48</v>
      </c>
      <c r="N57" s="104" t="s">
        <v>128</v>
      </c>
      <c r="O57" s="105">
        <v>3165214.11</v>
      </c>
      <c r="P57" s="105">
        <v>9934380100</v>
      </c>
      <c r="Q57" s="109">
        <v>29798</v>
      </c>
    </row>
    <row r="58" spans="1:17" x14ac:dyDescent="0.25">
      <c r="A58" s="106" t="s">
        <v>48</v>
      </c>
      <c r="B58" s="102" t="s">
        <v>129</v>
      </c>
      <c r="C58" s="103">
        <v>2711742</v>
      </c>
      <c r="D58" s="103">
        <v>4686828600</v>
      </c>
      <c r="E58" s="107">
        <v>13291</v>
      </c>
      <c r="F58" s="186"/>
      <c r="G58" s="106" t="s">
        <v>76</v>
      </c>
      <c r="H58" s="160" t="s">
        <v>98</v>
      </c>
      <c r="I58" s="103">
        <v>2779179.02</v>
      </c>
      <c r="J58" s="103">
        <v>983951300</v>
      </c>
      <c r="K58" s="107">
        <v>3118</v>
      </c>
      <c r="M58" s="106" t="s">
        <v>69</v>
      </c>
      <c r="N58" s="102" t="s">
        <v>164</v>
      </c>
      <c r="O58" s="103">
        <v>3032744.77</v>
      </c>
      <c r="P58" s="103">
        <v>831369500</v>
      </c>
      <c r="Q58" s="107">
        <v>2994</v>
      </c>
    </row>
    <row r="59" spans="1:17" x14ac:dyDescent="0.25">
      <c r="A59" s="108" t="s">
        <v>65</v>
      </c>
      <c r="B59" s="104" t="s">
        <v>158</v>
      </c>
      <c r="C59" s="105">
        <v>2698251</v>
      </c>
      <c r="D59" s="105">
        <v>3913992100</v>
      </c>
      <c r="E59" s="109">
        <v>11694</v>
      </c>
      <c r="F59" s="186"/>
      <c r="G59" s="108" t="s">
        <v>81</v>
      </c>
      <c r="H59" s="157" t="s">
        <v>175</v>
      </c>
      <c r="I59" s="105">
        <v>2737654.48</v>
      </c>
      <c r="J59" s="105">
        <v>2143920400</v>
      </c>
      <c r="K59" s="109">
        <v>7948</v>
      </c>
      <c r="M59" s="108" t="s">
        <v>62</v>
      </c>
      <c r="N59" s="104" t="s">
        <v>153</v>
      </c>
      <c r="O59" s="105">
        <v>2934687.74</v>
      </c>
      <c r="P59" s="105">
        <v>1043118500</v>
      </c>
      <c r="Q59" s="109">
        <v>3716</v>
      </c>
    </row>
    <row r="60" spans="1:17" x14ac:dyDescent="0.25">
      <c r="A60" s="106" t="s">
        <v>69</v>
      </c>
      <c r="B60" s="102" t="s">
        <v>164</v>
      </c>
      <c r="C60" s="103">
        <v>2678787</v>
      </c>
      <c r="D60" s="103">
        <v>866805100</v>
      </c>
      <c r="E60" s="107">
        <v>3176</v>
      </c>
      <c r="F60" s="186"/>
      <c r="G60" s="106" t="s">
        <v>52</v>
      </c>
      <c r="H60" s="160" t="s">
        <v>138</v>
      </c>
      <c r="I60" s="103">
        <v>2711142.87</v>
      </c>
      <c r="J60" s="103">
        <v>2838587800</v>
      </c>
      <c r="K60" s="107">
        <v>10034</v>
      </c>
      <c r="M60" s="106" t="s">
        <v>81</v>
      </c>
      <c r="N60" s="102" t="s">
        <v>175</v>
      </c>
      <c r="O60" s="103">
        <v>2829698.58</v>
      </c>
      <c r="P60" s="103">
        <v>2175449400</v>
      </c>
      <c r="Q60" s="107">
        <v>7771</v>
      </c>
    </row>
    <row r="61" spans="1:17" x14ac:dyDescent="0.25">
      <c r="A61" s="108" t="s">
        <v>43</v>
      </c>
      <c r="B61" s="104" t="s">
        <v>114</v>
      </c>
      <c r="C61" s="105">
        <v>2622763</v>
      </c>
      <c r="D61" s="105">
        <v>949029600</v>
      </c>
      <c r="E61" s="109">
        <v>3479</v>
      </c>
      <c r="F61" s="186"/>
      <c r="G61" s="108" t="s">
        <v>48</v>
      </c>
      <c r="H61" s="157" t="s">
        <v>129</v>
      </c>
      <c r="I61" s="105">
        <v>2707542.16</v>
      </c>
      <c r="J61" s="105">
        <v>4686828600</v>
      </c>
      <c r="K61" s="109">
        <v>13291</v>
      </c>
      <c r="M61" s="108" t="s">
        <v>48</v>
      </c>
      <c r="N61" s="104" t="s">
        <v>129</v>
      </c>
      <c r="O61" s="105">
        <v>2807543.56</v>
      </c>
      <c r="P61" s="105">
        <v>4729707700</v>
      </c>
      <c r="Q61" s="109">
        <v>13296</v>
      </c>
    </row>
    <row r="62" spans="1:17" x14ac:dyDescent="0.25">
      <c r="A62" s="106" t="s">
        <v>72</v>
      </c>
      <c r="B62" s="102" t="s">
        <v>131</v>
      </c>
      <c r="C62" s="103">
        <v>2609599</v>
      </c>
      <c r="D62" s="103">
        <v>14148857200</v>
      </c>
      <c r="E62" s="107">
        <v>45329</v>
      </c>
      <c r="F62" s="186"/>
      <c r="G62" s="106" t="s">
        <v>65</v>
      </c>
      <c r="H62" s="160" t="s">
        <v>158</v>
      </c>
      <c r="I62" s="103">
        <v>2688460.55</v>
      </c>
      <c r="J62" s="103">
        <v>3913992100</v>
      </c>
      <c r="K62" s="107">
        <v>11694</v>
      </c>
      <c r="M62" s="106" t="s">
        <v>76</v>
      </c>
      <c r="N62" s="102" t="s">
        <v>98</v>
      </c>
      <c r="O62" s="103">
        <v>2698329.67</v>
      </c>
      <c r="P62" s="103">
        <v>975182200</v>
      </c>
      <c r="Q62" s="107">
        <v>3067</v>
      </c>
    </row>
    <row r="63" spans="1:17" x14ac:dyDescent="0.25">
      <c r="A63" s="108" t="s">
        <v>43</v>
      </c>
      <c r="B63" s="104" t="s">
        <v>111</v>
      </c>
      <c r="C63" s="105">
        <v>2523449</v>
      </c>
      <c r="D63" s="105">
        <v>1517504300</v>
      </c>
      <c r="E63" s="109">
        <v>4883</v>
      </c>
      <c r="F63" s="186"/>
      <c r="G63" s="108" t="s">
        <v>43</v>
      </c>
      <c r="H63" s="157" t="s">
        <v>114</v>
      </c>
      <c r="I63" s="105">
        <v>2631730.41</v>
      </c>
      <c r="J63" s="105">
        <v>949029600</v>
      </c>
      <c r="K63" s="109">
        <v>3479</v>
      </c>
      <c r="M63" s="108" t="s">
        <v>43</v>
      </c>
      <c r="N63" s="104" t="s">
        <v>111</v>
      </c>
      <c r="O63" s="105">
        <v>2611277.38</v>
      </c>
      <c r="P63" s="105">
        <v>1534630500</v>
      </c>
      <c r="Q63" s="109">
        <v>4813</v>
      </c>
    </row>
    <row r="64" spans="1:17" x14ac:dyDescent="0.25">
      <c r="A64" s="106" t="s">
        <v>56</v>
      </c>
      <c r="B64" s="102" t="s">
        <v>146</v>
      </c>
      <c r="C64" s="103">
        <v>2507968</v>
      </c>
      <c r="D64" s="103">
        <v>5717723400</v>
      </c>
      <c r="E64" s="107">
        <v>21524</v>
      </c>
      <c r="F64" s="186"/>
      <c r="G64" s="106" t="s">
        <v>72</v>
      </c>
      <c r="H64" s="160" t="s">
        <v>131</v>
      </c>
      <c r="I64" s="103">
        <v>2609601.2999999998</v>
      </c>
      <c r="J64" s="103">
        <v>14148857200</v>
      </c>
      <c r="K64" s="107">
        <v>45329</v>
      </c>
      <c r="M64" s="106" t="s">
        <v>72</v>
      </c>
      <c r="N64" s="102" t="s">
        <v>131</v>
      </c>
      <c r="O64" s="103">
        <v>2610324.0499999998</v>
      </c>
      <c r="P64" s="103">
        <v>13967207300</v>
      </c>
      <c r="Q64" s="107">
        <v>44489</v>
      </c>
    </row>
    <row r="65" spans="1:17" x14ac:dyDescent="0.25">
      <c r="A65" s="108" t="s">
        <v>57</v>
      </c>
      <c r="B65" s="104" t="s">
        <v>119</v>
      </c>
      <c r="C65" s="105">
        <v>2447034</v>
      </c>
      <c r="D65" s="105">
        <v>1768274700</v>
      </c>
      <c r="E65" s="109">
        <v>4648</v>
      </c>
      <c r="F65" s="186"/>
      <c r="G65" s="108" t="s">
        <v>78</v>
      </c>
      <c r="H65" s="157" t="s">
        <v>174</v>
      </c>
      <c r="I65" s="105">
        <v>2551253.56</v>
      </c>
      <c r="J65" s="105">
        <v>10146792300</v>
      </c>
      <c r="K65" s="109">
        <v>24465</v>
      </c>
      <c r="M65" s="108" t="s">
        <v>52</v>
      </c>
      <c r="N65" s="104" t="s">
        <v>138</v>
      </c>
      <c r="O65" s="105">
        <v>2591757.4500000002</v>
      </c>
      <c r="P65" s="105">
        <v>2639931800</v>
      </c>
      <c r="Q65" s="109">
        <v>9287</v>
      </c>
    </row>
    <row r="66" spans="1:17" x14ac:dyDescent="0.25">
      <c r="A66" s="106" t="s">
        <v>81</v>
      </c>
      <c r="B66" s="102" t="s">
        <v>184</v>
      </c>
      <c r="C66" s="103">
        <v>2424335</v>
      </c>
      <c r="D66" s="103">
        <v>2089172000</v>
      </c>
      <c r="E66" s="107">
        <v>7621</v>
      </c>
      <c r="F66" s="186"/>
      <c r="G66" s="106" t="s">
        <v>43</v>
      </c>
      <c r="H66" s="160" t="s">
        <v>105</v>
      </c>
      <c r="I66" s="103">
        <v>2520758.08</v>
      </c>
      <c r="J66" s="103">
        <v>530204700</v>
      </c>
      <c r="K66" s="107">
        <v>1676</v>
      </c>
      <c r="M66" s="106" t="s">
        <v>81</v>
      </c>
      <c r="N66" s="102" t="s">
        <v>177</v>
      </c>
      <c r="O66" s="103">
        <v>2582611.65</v>
      </c>
      <c r="P66" s="103">
        <v>330584900</v>
      </c>
      <c r="Q66" s="107">
        <v>1227</v>
      </c>
    </row>
    <row r="67" spans="1:17" x14ac:dyDescent="0.25">
      <c r="A67" s="108" t="s">
        <v>43</v>
      </c>
      <c r="B67" s="104" t="s">
        <v>105</v>
      </c>
      <c r="C67" s="105">
        <v>2415045</v>
      </c>
      <c r="D67" s="105">
        <v>530204700</v>
      </c>
      <c r="E67" s="109">
        <v>1676</v>
      </c>
      <c r="F67" s="186"/>
      <c r="G67" s="108" t="s">
        <v>43</v>
      </c>
      <c r="H67" s="157" t="s">
        <v>111</v>
      </c>
      <c r="I67" s="105">
        <v>2516506.14</v>
      </c>
      <c r="J67" s="105">
        <v>1517504300</v>
      </c>
      <c r="K67" s="109">
        <v>4883</v>
      </c>
      <c r="M67" s="108" t="s">
        <v>21</v>
      </c>
      <c r="N67" s="104" t="s">
        <v>91</v>
      </c>
      <c r="O67" s="105">
        <v>2517892.4300000002</v>
      </c>
      <c r="P67" s="105">
        <v>6297214100</v>
      </c>
      <c r="Q67" s="109">
        <v>12166</v>
      </c>
    </row>
    <row r="68" spans="1:17" x14ac:dyDescent="0.25">
      <c r="A68" s="106" t="s">
        <v>21</v>
      </c>
      <c r="B68" s="102" t="s">
        <v>91</v>
      </c>
      <c r="C68" s="103">
        <v>2414895</v>
      </c>
      <c r="D68" s="103">
        <v>6126358200</v>
      </c>
      <c r="E68" s="107">
        <v>12194</v>
      </c>
      <c r="F68" s="186"/>
      <c r="G68" s="106" t="s">
        <v>81</v>
      </c>
      <c r="H68" s="160" t="s">
        <v>184</v>
      </c>
      <c r="I68" s="103">
        <v>2477311.58</v>
      </c>
      <c r="J68" s="103">
        <v>2089172000</v>
      </c>
      <c r="K68" s="107">
        <v>7621</v>
      </c>
      <c r="M68" s="106" t="s">
        <v>81</v>
      </c>
      <c r="N68" s="102" t="s">
        <v>184</v>
      </c>
      <c r="O68" s="103">
        <v>2511158.36</v>
      </c>
      <c r="P68" s="103">
        <v>2113940400</v>
      </c>
      <c r="Q68" s="107">
        <v>7496</v>
      </c>
    </row>
    <row r="69" spans="1:17" x14ac:dyDescent="0.25">
      <c r="A69" s="108" t="s">
        <v>78</v>
      </c>
      <c r="B69" s="104" t="s">
        <v>174</v>
      </c>
      <c r="C69" s="105">
        <v>2389161</v>
      </c>
      <c r="D69" s="105">
        <v>10146792300</v>
      </c>
      <c r="E69" s="109">
        <v>24465</v>
      </c>
      <c r="F69" s="186"/>
      <c r="G69" s="108" t="s">
        <v>43</v>
      </c>
      <c r="H69" s="157" t="s">
        <v>106</v>
      </c>
      <c r="I69" s="105">
        <v>2475673.9</v>
      </c>
      <c r="J69" s="105">
        <v>4292757800</v>
      </c>
      <c r="K69" s="109">
        <v>14520</v>
      </c>
      <c r="M69" s="108" t="s">
        <v>43</v>
      </c>
      <c r="N69" s="104" t="s">
        <v>114</v>
      </c>
      <c r="O69" s="105">
        <v>2509045.0699999998</v>
      </c>
      <c r="P69" s="105">
        <v>930915800</v>
      </c>
      <c r="Q69" s="109">
        <v>3343</v>
      </c>
    </row>
    <row r="70" spans="1:17" x14ac:dyDescent="0.25">
      <c r="A70" s="106" t="s">
        <v>76</v>
      </c>
      <c r="B70" s="102" t="s">
        <v>172</v>
      </c>
      <c r="C70" s="103">
        <v>2387262</v>
      </c>
      <c r="D70" s="103">
        <v>936952200</v>
      </c>
      <c r="E70" s="107">
        <v>1877</v>
      </c>
      <c r="F70" s="186"/>
      <c r="G70" s="106" t="s">
        <v>57</v>
      </c>
      <c r="H70" s="160" t="s">
        <v>119</v>
      </c>
      <c r="I70" s="103">
        <v>2475564.89</v>
      </c>
      <c r="J70" s="103">
        <v>1768274700</v>
      </c>
      <c r="K70" s="107">
        <v>4648</v>
      </c>
      <c r="M70" s="106" t="s">
        <v>76</v>
      </c>
      <c r="N70" s="102" t="s">
        <v>172</v>
      </c>
      <c r="O70" s="103">
        <v>2469219.7799999998</v>
      </c>
      <c r="P70" s="103">
        <v>935499300</v>
      </c>
      <c r="Q70" s="107">
        <v>1848</v>
      </c>
    </row>
    <row r="71" spans="1:17" x14ac:dyDescent="0.25">
      <c r="A71" s="108" t="s">
        <v>43</v>
      </c>
      <c r="B71" s="104" t="s">
        <v>106</v>
      </c>
      <c r="C71" s="105">
        <v>2384454</v>
      </c>
      <c r="D71" s="105">
        <v>4292757800</v>
      </c>
      <c r="E71" s="109">
        <v>14520</v>
      </c>
      <c r="F71" s="186"/>
      <c r="G71" s="108" t="s">
        <v>76</v>
      </c>
      <c r="H71" s="157" t="s">
        <v>172</v>
      </c>
      <c r="I71" s="105">
        <v>2437988.0099999998</v>
      </c>
      <c r="J71" s="105">
        <v>936952200</v>
      </c>
      <c r="K71" s="109">
        <v>1877</v>
      </c>
      <c r="M71" s="108" t="s">
        <v>65</v>
      </c>
      <c r="N71" s="104" t="s">
        <v>155</v>
      </c>
      <c r="O71" s="105">
        <v>2463739.15</v>
      </c>
      <c r="P71" s="105">
        <v>5312820800</v>
      </c>
      <c r="Q71" s="109">
        <v>17421</v>
      </c>
    </row>
    <row r="72" spans="1:17" x14ac:dyDescent="0.25">
      <c r="A72" s="106" t="s">
        <v>43</v>
      </c>
      <c r="B72" s="102" t="s">
        <v>101</v>
      </c>
      <c r="C72" s="103">
        <v>2359389</v>
      </c>
      <c r="D72" s="103">
        <v>1333241900</v>
      </c>
      <c r="E72" s="107">
        <v>4626</v>
      </c>
      <c r="F72" s="186"/>
      <c r="G72" s="106" t="s">
        <v>21</v>
      </c>
      <c r="H72" s="160" t="s">
        <v>91</v>
      </c>
      <c r="I72" s="103">
        <v>2414586.67</v>
      </c>
      <c r="J72" s="103">
        <v>6126358200</v>
      </c>
      <c r="K72" s="107">
        <v>12194</v>
      </c>
      <c r="M72" s="106" t="s">
        <v>43</v>
      </c>
      <c r="N72" s="102" t="s">
        <v>105</v>
      </c>
      <c r="O72" s="103">
        <v>2457881.84</v>
      </c>
      <c r="P72" s="103">
        <v>488251500</v>
      </c>
      <c r="Q72" s="107">
        <v>1559</v>
      </c>
    </row>
    <row r="73" spans="1:17" x14ac:dyDescent="0.25">
      <c r="A73" s="108" t="s">
        <v>62</v>
      </c>
      <c r="B73" s="104" t="s">
        <v>153</v>
      </c>
      <c r="C73" s="105">
        <v>2332284</v>
      </c>
      <c r="D73" s="105">
        <v>1034549900</v>
      </c>
      <c r="E73" s="109">
        <v>3766</v>
      </c>
      <c r="F73" s="186"/>
      <c r="G73" s="108" t="s">
        <v>43</v>
      </c>
      <c r="H73" s="157" t="s">
        <v>107</v>
      </c>
      <c r="I73" s="105">
        <v>2364599.09</v>
      </c>
      <c r="J73" s="105">
        <v>1663861300</v>
      </c>
      <c r="K73" s="109">
        <v>6063</v>
      </c>
      <c r="M73" s="108" t="s">
        <v>43</v>
      </c>
      <c r="N73" s="104" t="s">
        <v>107</v>
      </c>
      <c r="O73" s="105">
        <v>2456431.31</v>
      </c>
      <c r="P73" s="105">
        <v>1659836100</v>
      </c>
      <c r="Q73" s="109">
        <v>5973</v>
      </c>
    </row>
    <row r="74" spans="1:17" x14ac:dyDescent="0.25">
      <c r="A74" s="106" t="s">
        <v>43</v>
      </c>
      <c r="B74" s="102" t="s">
        <v>107</v>
      </c>
      <c r="C74" s="103">
        <v>2299351</v>
      </c>
      <c r="D74" s="103">
        <v>1663861300</v>
      </c>
      <c r="E74" s="107">
        <v>6063</v>
      </c>
      <c r="F74" s="186"/>
      <c r="G74" s="106" t="s">
        <v>43</v>
      </c>
      <c r="H74" s="160" t="s">
        <v>101</v>
      </c>
      <c r="I74" s="103">
        <v>2361535.85</v>
      </c>
      <c r="J74" s="103">
        <v>1333241900</v>
      </c>
      <c r="K74" s="107">
        <v>4626</v>
      </c>
      <c r="M74" s="106" t="s">
        <v>43</v>
      </c>
      <c r="N74" s="102" t="s">
        <v>106</v>
      </c>
      <c r="O74" s="103">
        <v>2427203.0499999998</v>
      </c>
      <c r="P74" s="103">
        <v>4114412000</v>
      </c>
      <c r="Q74" s="107">
        <v>13588</v>
      </c>
    </row>
    <row r="75" spans="1:17" x14ac:dyDescent="0.25">
      <c r="A75" s="108" t="s">
        <v>81</v>
      </c>
      <c r="B75" s="104" t="s">
        <v>177</v>
      </c>
      <c r="C75" s="105">
        <v>2273570</v>
      </c>
      <c r="D75" s="105">
        <v>297707100</v>
      </c>
      <c r="E75" s="109">
        <v>1139</v>
      </c>
      <c r="F75" s="186"/>
      <c r="G75" s="108" t="s">
        <v>81</v>
      </c>
      <c r="H75" s="157" t="s">
        <v>177</v>
      </c>
      <c r="I75" s="105">
        <v>2317119.46</v>
      </c>
      <c r="J75" s="105">
        <v>297707100</v>
      </c>
      <c r="K75" s="109">
        <v>1139</v>
      </c>
      <c r="M75" s="108" t="s">
        <v>57</v>
      </c>
      <c r="N75" s="104" t="s">
        <v>119</v>
      </c>
      <c r="O75" s="105">
        <v>2354857.8199999998</v>
      </c>
      <c r="P75" s="105">
        <v>1736943900</v>
      </c>
      <c r="Q75" s="109">
        <v>4526</v>
      </c>
    </row>
    <row r="76" spans="1:17" x14ac:dyDescent="0.25">
      <c r="A76" s="106" t="s">
        <v>69</v>
      </c>
      <c r="B76" s="102" t="s">
        <v>99</v>
      </c>
      <c r="C76" s="103">
        <v>2246405</v>
      </c>
      <c r="D76" s="103">
        <v>1324928000</v>
      </c>
      <c r="E76" s="107">
        <v>4658</v>
      </c>
      <c r="F76" s="186"/>
      <c r="G76" s="106" t="s">
        <v>69</v>
      </c>
      <c r="H76" s="160" t="s">
        <v>99</v>
      </c>
      <c r="I76" s="103">
        <v>2246299.31</v>
      </c>
      <c r="J76" s="103">
        <v>1324928000</v>
      </c>
      <c r="K76" s="107">
        <v>4658</v>
      </c>
      <c r="M76" s="106" t="s">
        <v>56</v>
      </c>
      <c r="N76" s="102" t="s">
        <v>149</v>
      </c>
      <c r="O76" s="103">
        <v>2280973.73</v>
      </c>
      <c r="P76" s="103">
        <v>3536990700</v>
      </c>
      <c r="Q76" s="107">
        <v>11756</v>
      </c>
    </row>
    <row r="77" spans="1:17" x14ac:dyDescent="0.25">
      <c r="A77" s="108" t="s">
        <v>69</v>
      </c>
      <c r="B77" s="104" t="s">
        <v>142</v>
      </c>
      <c r="C77" s="105">
        <v>2239568</v>
      </c>
      <c r="D77" s="105">
        <v>1087891300</v>
      </c>
      <c r="E77" s="109">
        <v>3855</v>
      </c>
      <c r="F77" s="186"/>
      <c r="G77" s="108" t="s">
        <v>69</v>
      </c>
      <c r="H77" s="157" t="s">
        <v>142</v>
      </c>
      <c r="I77" s="105">
        <v>2228848.56</v>
      </c>
      <c r="J77" s="105">
        <v>1087891300</v>
      </c>
      <c r="K77" s="109">
        <v>3855</v>
      </c>
      <c r="M77" s="108" t="s">
        <v>56</v>
      </c>
      <c r="N77" s="104" t="s">
        <v>147</v>
      </c>
      <c r="O77" s="105">
        <v>2241275.52</v>
      </c>
      <c r="P77" s="105">
        <v>4491766300</v>
      </c>
      <c r="Q77" s="109">
        <v>20855</v>
      </c>
    </row>
    <row r="78" spans="1:17" x14ac:dyDescent="0.25">
      <c r="A78" s="106" t="s">
        <v>48</v>
      </c>
      <c r="B78" s="102" t="s">
        <v>137</v>
      </c>
      <c r="C78" s="103">
        <v>2178522</v>
      </c>
      <c r="D78" s="103">
        <v>10632216900</v>
      </c>
      <c r="E78" s="107">
        <v>26241</v>
      </c>
      <c r="F78" s="186"/>
      <c r="G78" s="106" t="s">
        <v>48</v>
      </c>
      <c r="H78" s="160" t="s">
        <v>137</v>
      </c>
      <c r="I78" s="103">
        <v>2159215.13</v>
      </c>
      <c r="J78" s="103">
        <v>10632216900</v>
      </c>
      <c r="K78" s="107">
        <v>26241</v>
      </c>
      <c r="M78" s="106" t="s">
        <v>43</v>
      </c>
      <c r="N78" s="102" t="s">
        <v>101</v>
      </c>
      <c r="O78" s="103">
        <v>2233047.4300000002</v>
      </c>
      <c r="P78" s="103">
        <v>1244200300</v>
      </c>
      <c r="Q78" s="107">
        <v>4280</v>
      </c>
    </row>
    <row r="79" spans="1:17" x14ac:dyDescent="0.25">
      <c r="A79" s="108" t="s">
        <v>21</v>
      </c>
      <c r="B79" s="104" t="s">
        <v>96</v>
      </c>
      <c r="C79" s="105">
        <v>2129069</v>
      </c>
      <c r="D79" s="105">
        <v>1243253100</v>
      </c>
      <c r="E79" s="109">
        <v>4604</v>
      </c>
      <c r="F79" s="186"/>
      <c r="G79" s="108" t="s">
        <v>56</v>
      </c>
      <c r="H79" s="157" t="s">
        <v>149</v>
      </c>
      <c r="I79" s="105">
        <v>2158021.5699999998</v>
      </c>
      <c r="J79" s="105">
        <v>3524204400</v>
      </c>
      <c r="K79" s="109">
        <v>11717</v>
      </c>
      <c r="M79" s="108" t="s">
        <v>48</v>
      </c>
      <c r="N79" s="104" t="s">
        <v>137</v>
      </c>
      <c r="O79" s="105">
        <v>2183836.13</v>
      </c>
      <c r="P79" s="105">
        <v>10797176000</v>
      </c>
      <c r="Q79" s="109">
        <v>25720</v>
      </c>
    </row>
    <row r="80" spans="1:17" x14ac:dyDescent="0.25">
      <c r="A80" s="106" t="s">
        <v>43</v>
      </c>
      <c r="B80" s="102" t="s">
        <v>104</v>
      </c>
      <c r="C80" s="103">
        <v>2121236</v>
      </c>
      <c r="D80" s="103">
        <v>669020600</v>
      </c>
      <c r="E80" s="107">
        <v>2254</v>
      </c>
      <c r="F80" s="186"/>
      <c r="G80" s="106" t="s">
        <v>21</v>
      </c>
      <c r="H80" s="160" t="s">
        <v>96</v>
      </c>
      <c r="I80" s="103">
        <v>2135295.58</v>
      </c>
      <c r="J80" s="103">
        <v>1243253100</v>
      </c>
      <c r="K80" s="107">
        <v>4604</v>
      </c>
      <c r="M80" s="106" t="s">
        <v>65</v>
      </c>
      <c r="N80" s="102" t="s">
        <v>159</v>
      </c>
      <c r="O80" s="103">
        <v>2174007.96</v>
      </c>
      <c r="P80" s="103">
        <v>1212589400</v>
      </c>
      <c r="Q80" s="107">
        <v>3993</v>
      </c>
    </row>
    <row r="81" spans="1:17" x14ac:dyDescent="0.25">
      <c r="A81" s="108" t="s">
        <v>65</v>
      </c>
      <c r="B81" s="104" t="s">
        <v>159</v>
      </c>
      <c r="C81" s="105">
        <v>2068175</v>
      </c>
      <c r="D81" s="105">
        <v>1120996600</v>
      </c>
      <c r="E81" s="109">
        <v>3705</v>
      </c>
      <c r="F81" s="186"/>
      <c r="G81" s="108" t="s">
        <v>43</v>
      </c>
      <c r="H81" s="157" t="s">
        <v>104</v>
      </c>
      <c r="I81" s="105">
        <v>2122295.31</v>
      </c>
      <c r="J81" s="105">
        <v>669020600</v>
      </c>
      <c r="K81" s="109">
        <v>2254</v>
      </c>
      <c r="M81" s="108" t="s">
        <v>81</v>
      </c>
      <c r="N81" s="104" t="s">
        <v>182</v>
      </c>
      <c r="O81" s="105">
        <v>2164900.44</v>
      </c>
      <c r="P81" s="105">
        <v>321329200</v>
      </c>
      <c r="Q81" s="109">
        <v>1135</v>
      </c>
    </row>
    <row r="82" spans="1:17" x14ac:dyDescent="0.25">
      <c r="A82" s="106" t="s">
        <v>81</v>
      </c>
      <c r="B82" s="102" t="s">
        <v>182</v>
      </c>
      <c r="C82" s="103">
        <v>2047423</v>
      </c>
      <c r="D82" s="103">
        <v>297013400</v>
      </c>
      <c r="E82" s="107">
        <v>1073</v>
      </c>
      <c r="F82" s="186"/>
      <c r="G82" s="106" t="s">
        <v>56</v>
      </c>
      <c r="H82" s="160" t="s">
        <v>147</v>
      </c>
      <c r="I82" s="103">
        <v>2100673.52</v>
      </c>
      <c r="J82" s="103">
        <v>4306098600</v>
      </c>
      <c r="K82" s="107">
        <v>20114</v>
      </c>
      <c r="M82" s="106" t="s">
        <v>69</v>
      </c>
      <c r="N82" s="102" t="s">
        <v>99</v>
      </c>
      <c r="O82" s="103">
        <v>2145372.2799999998</v>
      </c>
      <c r="P82" s="103">
        <v>1250895400</v>
      </c>
      <c r="Q82" s="107">
        <v>4372</v>
      </c>
    </row>
    <row r="83" spans="1:17" x14ac:dyDescent="0.25">
      <c r="A83" s="108" t="s">
        <v>69</v>
      </c>
      <c r="B83" s="104" t="s">
        <v>151</v>
      </c>
      <c r="C83" s="105">
        <v>2002685</v>
      </c>
      <c r="D83" s="105">
        <v>1151138700</v>
      </c>
      <c r="E83" s="109">
        <v>3642</v>
      </c>
      <c r="F83" s="186"/>
      <c r="G83" s="108" t="s">
        <v>65</v>
      </c>
      <c r="H83" s="157" t="s">
        <v>159</v>
      </c>
      <c r="I83" s="105">
        <v>2059092.22</v>
      </c>
      <c r="J83" s="105">
        <v>1120996600</v>
      </c>
      <c r="K83" s="109">
        <v>3705</v>
      </c>
      <c r="M83" s="108" t="s">
        <v>69</v>
      </c>
      <c r="N83" s="104" t="s">
        <v>142</v>
      </c>
      <c r="O83" s="105">
        <v>2144472.35</v>
      </c>
      <c r="P83" s="105">
        <v>1044296000</v>
      </c>
      <c r="Q83" s="109">
        <v>3700</v>
      </c>
    </row>
    <row r="84" spans="1:17" x14ac:dyDescent="0.25">
      <c r="A84" s="106" t="s">
        <v>65</v>
      </c>
      <c r="B84" s="102" t="s">
        <v>155</v>
      </c>
      <c r="C84" s="103">
        <v>1993377</v>
      </c>
      <c r="D84" s="103">
        <v>4736494100</v>
      </c>
      <c r="E84" s="107">
        <v>15907</v>
      </c>
      <c r="F84" s="186"/>
      <c r="G84" s="106" t="s">
        <v>81</v>
      </c>
      <c r="H84" s="160" t="s">
        <v>182</v>
      </c>
      <c r="I84" s="103">
        <v>2038722.15</v>
      </c>
      <c r="J84" s="103">
        <v>297013400</v>
      </c>
      <c r="K84" s="107">
        <v>1073</v>
      </c>
      <c r="M84" s="106" t="s">
        <v>21</v>
      </c>
      <c r="N84" s="102" t="s">
        <v>96</v>
      </c>
      <c r="O84" s="103">
        <v>2103113.21</v>
      </c>
      <c r="P84" s="103">
        <v>1235401000</v>
      </c>
      <c r="Q84" s="107">
        <v>4551</v>
      </c>
    </row>
    <row r="85" spans="1:17" x14ac:dyDescent="0.25">
      <c r="A85" s="108" t="s">
        <v>43</v>
      </c>
      <c r="B85" s="104" t="s">
        <v>116</v>
      </c>
      <c r="C85" s="105">
        <v>1905801</v>
      </c>
      <c r="D85" s="105">
        <v>1083292100</v>
      </c>
      <c r="E85" s="109">
        <v>3485</v>
      </c>
      <c r="F85" s="186"/>
      <c r="G85" s="108" t="s">
        <v>65</v>
      </c>
      <c r="H85" s="157" t="s">
        <v>155</v>
      </c>
      <c r="I85" s="105">
        <v>1996058.71</v>
      </c>
      <c r="J85" s="105">
        <v>4736494100</v>
      </c>
      <c r="K85" s="109">
        <v>15907</v>
      </c>
      <c r="M85" s="108" t="s">
        <v>56</v>
      </c>
      <c r="N85" s="104" t="s">
        <v>194</v>
      </c>
      <c r="O85" s="105">
        <v>2060930.01</v>
      </c>
      <c r="P85" s="105">
        <v>4112438500</v>
      </c>
      <c r="Q85" s="109">
        <v>16094</v>
      </c>
    </row>
    <row r="86" spans="1:17" x14ac:dyDescent="0.25">
      <c r="A86" s="106" t="s">
        <v>78</v>
      </c>
      <c r="B86" s="102" t="s">
        <v>173</v>
      </c>
      <c r="C86" s="103">
        <v>1888944</v>
      </c>
      <c r="D86" s="103">
        <v>19630606700</v>
      </c>
      <c r="E86" s="107">
        <v>60977</v>
      </c>
      <c r="F86" s="186"/>
      <c r="G86" s="106" t="s">
        <v>69</v>
      </c>
      <c r="H86" s="160" t="s">
        <v>151</v>
      </c>
      <c r="I86" s="103">
        <v>1992054.6</v>
      </c>
      <c r="J86" s="103">
        <v>1151138700</v>
      </c>
      <c r="K86" s="107">
        <v>3642</v>
      </c>
      <c r="M86" s="106" t="s">
        <v>43</v>
      </c>
      <c r="N86" s="102" t="s">
        <v>104</v>
      </c>
      <c r="O86" s="103">
        <v>1971210.08</v>
      </c>
      <c r="P86" s="103">
        <v>625320600</v>
      </c>
      <c r="Q86" s="107">
        <v>2056</v>
      </c>
    </row>
    <row r="87" spans="1:17" x14ac:dyDescent="0.25">
      <c r="A87" s="108" t="s">
        <v>57</v>
      </c>
      <c r="B87" s="104" t="s">
        <v>151</v>
      </c>
      <c r="C87" s="105">
        <v>1884125</v>
      </c>
      <c r="D87" s="105">
        <v>2508123700</v>
      </c>
      <c r="E87" s="109">
        <v>7173</v>
      </c>
      <c r="F87" s="186"/>
      <c r="G87" s="108" t="s">
        <v>43</v>
      </c>
      <c r="H87" s="157" t="s">
        <v>116</v>
      </c>
      <c r="I87" s="105">
        <v>1921756.65</v>
      </c>
      <c r="J87" s="105">
        <v>1083292100</v>
      </c>
      <c r="K87" s="109">
        <v>3485</v>
      </c>
      <c r="M87" s="108" t="s">
        <v>43</v>
      </c>
      <c r="N87" s="104" t="s">
        <v>116</v>
      </c>
      <c r="O87" s="105">
        <v>1964110.07</v>
      </c>
      <c r="P87" s="105">
        <v>1030959400</v>
      </c>
      <c r="Q87" s="109">
        <v>3271</v>
      </c>
    </row>
    <row r="88" spans="1:17" x14ac:dyDescent="0.25">
      <c r="A88" s="106" t="s">
        <v>45</v>
      </c>
      <c r="B88" s="102" t="s">
        <v>120</v>
      </c>
      <c r="C88" s="103">
        <v>1790608</v>
      </c>
      <c r="D88" s="103">
        <v>2413588400</v>
      </c>
      <c r="E88" s="107">
        <v>7458</v>
      </c>
      <c r="F88" s="186"/>
      <c r="G88" s="106" t="s">
        <v>75</v>
      </c>
      <c r="H88" s="160" t="s">
        <v>141</v>
      </c>
      <c r="I88" s="103">
        <v>1895666.39</v>
      </c>
      <c r="J88" s="103">
        <v>911244400</v>
      </c>
      <c r="K88" s="107">
        <v>3367</v>
      </c>
      <c r="M88" s="106" t="s">
        <v>69</v>
      </c>
      <c r="N88" s="102" t="s">
        <v>151</v>
      </c>
      <c r="O88" s="103">
        <v>1914593.26</v>
      </c>
      <c r="P88" s="103">
        <v>1123181400</v>
      </c>
      <c r="Q88" s="107">
        <v>3552</v>
      </c>
    </row>
    <row r="89" spans="1:17" x14ac:dyDescent="0.25">
      <c r="A89" s="108" t="s">
        <v>75</v>
      </c>
      <c r="B89" s="104" t="s">
        <v>141</v>
      </c>
      <c r="C89" s="105">
        <v>1757209</v>
      </c>
      <c r="D89" s="105">
        <v>911244400</v>
      </c>
      <c r="E89" s="109">
        <v>3367</v>
      </c>
      <c r="F89" s="186"/>
      <c r="G89" s="108" t="s">
        <v>57</v>
      </c>
      <c r="H89" s="157" t="s">
        <v>151</v>
      </c>
      <c r="I89" s="105">
        <v>1893966.84</v>
      </c>
      <c r="J89" s="105">
        <v>2508123700</v>
      </c>
      <c r="K89" s="109">
        <v>7173</v>
      </c>
      <c r="M89" s="108" t="s">
        <v>81</v>
      </c>
      <c r="N89" s="104" t="s">
        <v>201</v>
      </c>
      <c r="O89" s="105">
        <v>1909998.08</v>
      </c>
      <c r="P89" s="105">
        <v>2951837700</v>
      </c>
      <c r="Q89" s="109">
        <v>12078</v>
      </c>
    </row>
    <row r="90" spans="1:17" x14ac:dyDescent="0.25">
      <c r="A90" s="106" t="s">
        <v>83</v>
      </c>
      <c r="B90" s="102" t="s">
        <v>186</v>
      </c>
      <c r="C90" s="103">
        <v>1732069</v>
      </c>
      <c r="D90" s="103">
        <v>6634049600</v>
      </c>
      <c r="E90" s="107">
        <v>19359</v>
      </c>
      <c r="F90" s="186"/>
      <c r="G90" s="106" t="s">
        <v>78</v>
      </c>
      <c r="H90" s="160" t="s">
        <v>173</v>
      </c>
      <c r="I90" s="103">
        <v>1882545.64</v>
      </c>
      <c r="J90" s="103">
        <v>19630606700</v>
      </c>
      <c r="K90" s="107">
        <v>60977</v>
      </c>
      <c r="M90" s="106" t="s">
        <v>75</v>
      </c>
      <c r="N90" s="102" t="s">
        <v>141</v>
      </c>
      <c r="O90" s="103">
        <v>1905558.66</v>
      </c>
      <c r="P90" s="103">
        <v>884669200</v>
      </c>
      <c r="Q90" s="107">
        <v>3202</v>
      </c>
    </row>
    <row r="91" spans="1:17" x14ac:dyDescent="0.25">
      <c r="A91" s="108" t="s">
        <v>65</v>
      </c>
      <c r="B91" s="104" t="s">
        <v>157</v>
      </c>
      <c r="C91" s="105">
        <v>1729084</v>
      </c>
      <c r="D91" s="105">
        <v>1006632400</v>
      </c>
      <c r="E91" s="109">
        <v>3419</v>
      </c>
      <c r="F91" s="186"/>
      <c r="G91" s="108" t="s">
        <v>56</v>
      </c>
      <c r="H91" s="157" t="s">
        <v>194</v>
      </c>
      <c r="I91" s="105">
        <v>1869819.5</v>
      </c>
      <c r="J91" s="105">
        <v>3904860100</v>
      </c>
      <c r="K91" s="109">
        <v>15481</v>
      </c>
      <c r="M91" s="108" t="s">
        <v>78</v>
      </c>
      <c r="N91" s="104" t="s">
        <v>173</v>
      </c>
      <c r="O91" s="105">
        <v>1879069.33</v>
      </c>
      <c r="P91" s="105">
        <v>20040949900</v>
      </c>
      <c r="Q91" s="109">
        <v>61525</v>
      </c>
    </row>
    <row r="92" spans="1:17" x14ac:dyDescent="0.25">
      <c r="A92" s="106" t="s">
        <v>48</v>
      </c>
      <c r="B92" s="102" t="s">
        <v>135</v>
      </c>
      <c r="C92" s="103">
        <v>1697589</v>
      </c>
      <c r="D92" s="103">
        <v>4839654300</v>
      </c>
      <c r="E92" s="107">
        <v>12821</v>
      </c>
      <c r="F92" s="186"/>
      <c r="G92" s="106" t="s">
        <v>45</v>
      </c>
      <c r="H92" s="160" t="s">
        <v>120</v>
      </c>
      <c r="I92" s="103">
        <v>1783410.12</v>
      </c>
      <c r="J92" s="103">
        <v>2413588400</v>
      </c>
      <c r="K92" s="107">
        <v>7458</v>
      </c>
      <c r="M92" s="106" t="s">
        <v>83</v>
      </c>
      <c r="N92" s="102" t="s">
        <v>186</v>
      </c>
      <c r="O92" s="103">
        <v>1833352.03</v>
      </c>
      <c r="P92" s="103">
        <v>6906457700</v>
      </c>
      <c r="Q92" s="107">
        <v>20106</v>
      </c>
    </row>
    <row r="93" spans="1:17" x14ac:dyDescent="0.25">
      <c r="A93" s="108" t="s">
        <v>63</v>
      </c>
      <c r="B93" s="104" t="s">
        <v>154</v>
      </c>
      <c r="C93" s="105">
        <v>1691695</v>
      </c>
      <c r="D93" s="105">
        <v>885853300</v>
      </c>
      <c r="E93" s="109">
        <v>4263</v>
      </c>
      <c r="F93" s="186"/>
      <c r="G93" s="108" t="s">
        <v>83</v>
      </c>
      <c r="H93" s="157" t="s">
        <v>186</v>
      </c>
      <c r="I93" s="105">
        <v>1732080.72</v>
      </c>
      <c r="J93" s="105">
        <v>6634049600</v>
      </c>
      <c r="K93" s="109">
        <v>19359</v>
      </c>
      <c r="M93" s="108" t="s">
        <v>48</v>
      </c>
      <c r="N93" s="104" t="s">
        <v>134</v>
      </c>
      <c r="O93" s="105">
        <v>1801623.92</v>
      </c>
      <c r="P93" s="105">
        <v>10369312400</v>
      </c>
      <c r="Q93" s="109">
        <v>29644</v>
      </c>
    </row>
    <row r="94" spans="1:17" x14ac:dyDescent="0.25">
      <c r="A94" s="106" t="s">
        <v>43</v>
      </c>
      <c r="B94" s="102" t="s">
        <v>112</v>
      </c>
      <c r="C94" s="103">
        <v>1691406</v>
      </c>
      <c r="D94" s="103">
        <v>1379297000</v>
      </c>
      <c r="E94" s="107">
        <v>4062</v>
      </c>
      <c r="F94" s="186"/>
      <c r="G94" s="106" t="s">
        <v>21</v>
      </c>
      <c r="H94" s="160" t="s">
        <v>97</v>
      </c>
      <c r="I94" s="103">
        <v>1726019.43</v>
      </c>
      <c r="J94" s="103">
        <v>2236190200</v>
      </c>
      <c r="K94" s="107">
        <v>8002</v>
      </c>
      <c r="M94" s="106" t="s">
        <v>57</v>
      </c>
      <c r="N94" s="102" t="s">
        <v>151</v>
      </c>
      <c r="O94" s="103">
        <v>1782391.65</v>
      </c>
      <c r="P94" s="103">
        <v>2454046800</v>
      </c>
      <c r="Q94" s="107">
        <v>6975</v>
      </c>
    </row>
    <row r="95" spans="1:17" x14ac:dyDescent="0.25">
      <c r="A95" s="108" t="s">
        <v>48</v>
      </c>
      <c r="B95" s="104" t="s">
        <v>106</v>
      </c>
      <c r="C95" s="105">
        <v>1689389</v>
      </c>
      <c r="D95" s="105">
        <v>4080158000</v>
      </c>
      <c r="E95" s="109">
        <v>13480</v>
      </c>
      <c r="F95" s="186"/>
      <c r="G95" s="108" t="s">
        <v>65</v>
      </c>
      <c r="H95" s="157" t="s">
        <v>157</v>
      </c>
      <c r="I95" s="105">
        <v>1725937.84</v>
      </c>
      <c r="J95" s="105">
        <v>1006632400</v>
      </c>
      <c r="K95" s="109">
        <v>3419</v>
      </c>
      <c r="M95" s="108" t="s">
        <v>48</v>
      </c>
      <c r="N95" s="104" t="s">
        <v>135</v>
      </c>
      <c r="O95" s="105">
        <v>1765840.47</v>
      </c>
      <c r="P95" s="105">
        <v>4910545900</v>
      </c>
      <c r="Q95" s="109">
        <v>12770</v>
      </c>
    </row>
    <row r="96" spans="1:17" x14ac:dyDescent="0.25">
      <c r="A96" s="106" t="s">
        <v>48</v>
      </c>
      <c r="B96" s="102" t="s">
        <v>134</v>
      </c>
      <c r="C96" s="103">
        <v>1687305</v>
      </c>
      <c r="D96" s="103">
        <v>9953792300</v>
      </c>
      <c r="E96" s="107">
        <v>29266</v>
      </c>
      <c r="F96" s="186"/>
      <c r="G96" s="106" t="s">
        <v>43</v>
      </c>
      <c r="H96" s="160" t="s">
        <v>110</v>
      </c>
      <c r="I96" s="103">
        <v>1709507.59</v>
      </c>
      <c r="J96" s="103">
        <v>666523200</v>
      </c>
      <c r="K96" s="107">
        <v>2197</v>
      </c>
      <c r="M96" s="106" t="s">
        <v>65</v>
      </c>
      <c r="N96" s="102" t="s">
        <v>157</v>
      </c>
      <c r="O96" s="103">
        <v>1762942.19</v>
      </c>
      <c r="P96" s="103">
        <v>1053074600</v>
      </c>
      <c r="Q96" s="107">
        <v>3523</v>
      </c>
    </row>
    <row r="97" spans="1:17" x14ac:dyDescent="0.25">
      <c r="A97" s="108" t="s">
        <v>56</v>
      </c>
      <c r="B97" s="104" t="s">
        <v>149</v>
      </c>
      <c r="C97" s="105">
        <v>1687005</v>
      </c>
      <c r="D97" s="105">
        <v>3524204400</v>
      </c>
      <c r="E97" s="109">
        <v>11717</v>
      </c>
      <c r="F97" s="186"/>
      <c r="G97" s="108" t="s">
        <v>43</v>
      </c>
      <c r="H97" s="157" t="s">
        <v>112</v>
      </c>
      <c r="I97" s="105">
        <v>1698982.82</v>
      </c>
      <c r="J97" s="105">
        <v>1379297000</v>
      </c>
      <c r="K97" s="109">
        <v>4062</v>
      </c>
      <c r="M97" s="108" t="s">
        <v>48</v>
      </c>
      <c r="N97" s="104" t="s">
        <v>127</v>
      </c>
      <c r="O97" s="105">
        <v>1739268.92</v>
      </c>
      <c r="P97" s="105">
        <v>5915767500</v>
      </c>
      <c r="Q97" s="109">
        <v>16738</v>
      </c>
    </row>
    <row r="98" spans="1:17" x14ac:dyDescent="0.25">
      <c r="A98" s="106" t="s">
        <v>48</v>
      </c>
      <c r="B98" s="102" t="s">
        <v>93</v>
      </c>
      <c r="C98" s="103">
        <v>1668104</v>
      </c>
      <c r="D98" s="103">
        <v>5351992800</v>
      </c>
      <c r="E98" s="107">
        <v>14223</v>
      </c>
      <c r="F98" s="186"/>
      <c r="G98" s="106" t="s">
        <v>48</v>
      </c>
      <c r="H98" s="160" t="s">
        <v>106</v>
      </c>
      <c r="I98" s="103">
        <v>1690901.8</v>
      </c>
      <c r="J98" s="103">
        <v>4080158000</v>
      </c>
      <c r="K98" s="107">
        <v>13480</v>
      </c>
      <c r="M98" s="106" t="s">
        <v>43</v>
      </c>
      <c r="N98" s="102" t="s">
        <v>110</v>
      </c>
      <c r="O98" s="103">
        <v>1737930.78</v>
      </c>
      <c r="P98" s="103">
        <v>638122500</v>
      </c>
      <c r="Q98" s="107">
        <v>2081</v>
      </c>
    </row>
    <row r="99" spans="1:17" x14ac:dyDescent="0.25">
      <c r="A99" s="108" t="s">
        <v>21</v>
      </c>
      <c r="B99" s="104" t="s">
        <v>97</v>
      </c>
      <c r="C99" s="105">
        <v>1666802</v>
      </c>
      <c r="D99" s="105">
        <v>2236190200</v>
      </c>
      <c r="E99" s="109">
        <v>8002</v>
      </c>
      <c r="F99" s="186"/>
      <c r="G99" s="108" t="s">
        <v>63</v>
      </c>
      <c r="H99" s="157" t="s">
        <v>154</v>
      </c>
      <c r="I99" s="105">
        <v>1689435.44</v>
      </c>
      <c r="J99" s="105">
        <v>885853300</v>
      </c>
      <c r="K99" s="109">
        <v>4263</v>
      </c>
      <c r="M99" s="108" t="s">
        <v>48</v>
      </c>
      <c r="N99" s="104" t="s">
        <v>106</v>
      </c>
      <c r="O99" s="105">
        <v>1729055.75</v>
      </c>
      <c r="P99" s="105">
        <v>4135630400</v>
      </c>
      <c r="Q99" s="109">
        <v>13596</v>
      </c>
    </row>
    <row r="100" spans="1:17" x14ac:dyDescent="0.25">
      <c r="A100" s="106" t="s">
        <v>48</v>
      </c>
      <c r="B100" s="102" t="s">
        <v>127</v>
      </c>
      <c r="C100" s="103">
        <v>1661967</v>
      </c>
      <c r="D100" s="103">
        <v>5846191900</v>
      </c>
      <c r="E100" s="107">
        <v>16651</v>
      </c>
      <c r="F100" s="186"/>
      <c r="G100" s="106" t="s">
        <v>48</v>
      </c>
      <c r="H100" s="160" t="s">
        <v>135</v>
      </c>
      <c r="I100" s="103">
        <v>1689044.53</v>
      </c>
      <c r="J100" s="103">
        <v>4839654300</v>
      </c>
      <c r="K100" s="107">
        <v>12821</v>
      </c>
      <c r="M100" s="106" t="s">
        <v>43</v>
      </c>
      <c r="N100" s="102" t="s">
        <v>112</v>
      </c>
      <c r="O100" s="103">
        <v>1719447.79</v>
      </c>
      <c r="P100" s="103">
        <v>1394726600</v>
      </c>
      <c r="Q100" s="107">
        <v>4053</v>
      </c>
    </row>
    <row r="101" spans="1:17" x14ac:dyDescent="0.25">
      <c r="A101" s="108" t="s">
        <v>43</v>
      </c>
      <c r="B101" s="104" t="s">
        <v>110</v>
      </c>
      <c r="C101" s="105">
        <v>1637575</v>
      </c>
      <c r="D101" s="105">
        <v>666523200</v>
      </c>
      <c r="E101" s="109">
        <v>2197</v>
      </c>
      <c r="F101" s="186"/>
      <c r="G101" s="108" t="s">
        <v>48</v>
      </c>
      <c r="H101" s="157" t="s">
        <v>134</v>
      </c>
      <c r="I101" s="105">
        <v>1687631.02</v>
      </c>
      <c r="J101" s="105">
        <v>9953792300</v>
      </c>
      <c r="K101" s="109">
        <v>29266</v>
      </c>
      <c r="M101" s="108" t="s">
        <v>21</v>
      </c>
      <c r="N101" s="104" t="s">
        <v>97</v>
      </c>
      <c r="O101" s="105">
        <v>1694136.83</v>
      </c>
      <c r="P101" s="105">
        <v>2181923200</v>
      </c>
      <c r="Q101" s="109">
        <v>7729</v>
      </c>
    </row>
    <row r="102" spans="1:17" x14ac:dyDescent="0.25">
      <c r="A102" s="106" t="s">
        <v>69</v>
      </c>
      <c r="B102" s="102" t="s">
        <v>163</v>
      </c>
      <c r="C102" s="103">
        <v>1635337</v>
      </c>
      <c r="D102" s="103">
        <v>261372900</v>
      </c>
      <c r="E102" s="107">
        <v>944</v>
      </c>
      <c r="F102" s="186"/>
      <c r="G102" s="106" t="s">
        <v>48</v>
      </c>
      <c r="H102" s="160" t="s">
        <v>93</v>
      </c>
      <c r="I102" s="103">
        <v>1667209.68</v>
      </c>
      <c r="J102" s="103">
        <v>5351992800</v>
      </c>
      <c r="K102" s="107">
        <v>14223</v>
      </c>
      <c r="M102" s="106" t="s">
        <v>48</v>
      </c>
      <c r="N102" s="102" t="s">
        <v>93</v>
      </c>
      <c r="O102" s="103">
        <v>1691486.9</v>
      </c>
      <c r="P102" s="103">
        <v>5405695700</v>
      </c>
      <c r="Q102" s="107">
        <v>14175</v>
      </c>
    </row>
    <row r="103" spans="1:17" x14ac:dyDescent="0.25">
      <c r="A103" s="108" t="s">
        <v>56</v>
      </c>
      <c r="B103" s="104" t="s">
        <v>147</v>
      </c>
      <c r="C103" s="105">
        <v>1608282</v>
      </c>
      <c r="D103" s="105">
        <v>4306098600</v>
      </c>
      <c r="E103" s="109">
        <v>20114</v>
      </c>
      <c r="F103" s="186"/>
      <c r="G103" s="108" t="s">
        <v>48</v>
      </c>
      <c r="H103" s="157" t="s">
        <v>127</v>
      </c>
      <c r="I103" s="105">
        <v>1659714.98</v>
      </c>
      <c r="J103" s="105">
        <v>5846191900</v>
      </c>
      <c r="K103" s="109">
        <v>16651</v>
      </c>
      <c r="M103" s="108" t="s">
        <v>45</v>
      </c>
      <c r="N103" s="104" t="s">
        <v>120</v>
      </c>
      <c r="O103" s="105">
        <v>1691024.31</v>
      </c>
      <c r="P103" s="105">
        <v>2333169500</v>
      </c>
      <c r="Q103" s="109">
        <v>7135</v>
      </c>
    </row>
    <row r="104" spans="1:17" x14ac:dyDescent="0.25">
      <c r="A104" s="106" t="s">
        <v>81</v>
      </c>
      <c r="B104" s="102" t="s">
        <v>183</v>
      </c>
      <c r="C104" s="103">
        <v>1559745</v>
      </c>
      <c r="D104" s="103">
        <v>7644136600</v>
      </c>
      <c r="E104" s="107">
        <v>25292</v>
      </c>
      <c r="F104" s="186"/>
      <c r="G104" s="106" t="s">
        <v>76</v>
      </c>
      <c r="H104" s="160" t="s">
        <v>170</v>
      </c>
      <c r="I104" s="103">
        <v>1651300.35</v>
      </c>
      <c r="J104" s="103">
        <v>167007500</v>
      </c>
      <c r="K104" s="107">
        <v>965</v>
      </c>
      <c r="M104" s="106" t="s">
        <v>76</v>
      </c>
      <c r="N104" s="102" t="s">
        <v>170</v>
      </c>
      <c r="O104" s="103">
        <v>1669365.5</v>
      </c>
      <c r="P104" s="103">
        <v>165448000</v>
      </c>
      <c r="Q104" s="107">
        <v>939</v>
      </c>
    </row>
    <row r="105" spans="1:17" x14ac:dyDescent="0.25">
      <c r="A105" s="108" t="s">
        <v>55</v>
      </c>
      <c r="B105" s="104" t="s">
        <v>94</v>
      </c>
      <c r="C105" s="105">
        <v>1542499</v>
      </c>
      <c r="D105" s="105">
        <v>892736200</v>
      </c>
      <c r="E105" s="109">
        <v>4510</v>
      </c>
      <c r="F105" s="186"/>
      <c r="G105" s="108" t="s">
        <v>71</v>
      </c>
      <c r="H105" s="157" t="s">
        <v>166</v>
      </c>
      <c r="I105" s="105">
        <v>1642869.68</v>
      </c>
      <c r="J105" s="105">
        <v>751389900</v>
      </c>
      <c r="K105" s="109">
        <v>2267</v>
      </c>
      <c r="M105" s="108" t="s">
        <v>56</v>
      </c>
      <c r="N105" s="104" t="s">
        <v>202</v>
      </c>
      <c r="O105" s="105">
        <v>1663253.93</v>
      </c>
      <c r="P105" s="105">
        <v>2535710500</v>
      </c>
      <c r="Q105" s="109">
        <v>9965</v>
      </c>
    </row>
    <row r="106" spans="1:17" x14ac:dyDescent="0.25">
      <c r="A106" s="106" t="s">
        <v>76</v>
      </c>
      <c r="B106" s="102" t="s">
        <v>170</v>
      </c>
      <c r="C106" s="103">
        <v>1504421</v>
      </c>
      <c r="D106" s="103">
        <v>167007500</v>
      </c>
      <c r="E106" s="107">
        <v>965</v>
      </c>
      <c r="F106" s="186"/>
      <c r="G106" s="106" t="s">
        <v>69</v>
      </c>
      <c r="H106" s="160" t="s">
        <v>163</v>
      </c>
      <c r="I106" s="103">
        <v>1588285.14</v>
      </c>
      <c r="J106" s="103">
        <v>261372900</v>
      </c>
      <c r="K106" s="107">
        <v>944</v>
      </c>
      <c r="M106" s="106" t="s">
        <v>81</v>
      </c>
      <c r="N106" s="102" t="s">
        <v>183</v>
      </c>
      <c r="O106" s="103">
        <v>1608369.71</v>
      </c>
      <c r="P106" s="103">
        <v>7661346800</v>
      </c>
      <c r="Q106" s="107">
        <v>24987</v>
      </c>
    </row>
    <row r="107" spans="1:17" x14ac:dyDescent="0.25">
      <c r="A107" s="108" t="s">
        <v>45</v>
      </c>
      <c r="B107" s="104" t="s">
        <v>118</v>
      </c>
      <c r="C107" s="105">
        <v>1482213</v>
      </c>
      <c r="D107" s="105">
        <v>723978200</v>
      </c>
      <c r="E107" s="109">
        <v>2394</v>
      </c>
      <c r="F107" s="186"/>
      <c r="G107" s="108" t="s">
        <v>81</v>
      </c>
      <c r="H107" s="157" t="s">
        <v>183</v>
      </c>
      <c r="I107" s="105">
        <v>1560217.46</v>
      </c>
      <c r="J107" s="105">
        <v>7644136600</v>
      </c>
      <c r="K107" s="109">
        <v>25292</v>
      </c>
      <c r="M107" s="108" t="s">
        <v>63</v>
      </c>
      <c r="N107" s="104" t="s">
        <v>154</v>
      </c>
      <c r="O107" s="105">
        <v>1591862.75</v>
      </c>
      <c r="P107" s="105">
        <v>851285000</v>
      </c>
      <c r="Q107" s="109">
        <v>4042</v>
      </c>
    </row>
    <row r="108" spans="1:17" x14ac:dyDescent="0.25">
      <c r="A108" s="106" t="s">
        <v>71</v>
      </c>
      <c r="B108" s="102" t="s">
        <v>166</v>
      </c>
      <c r="C108" s="103">
        <v>1474890</v>
      </c>
      <c r="D108" s="103">
        <v>751389900</v>
      </c>
      <c r="E108" s="107">
        <v>2267</v>
      </c>
      <c r="F108" s="186"/>
      <c r="G108" s="106" t="s">
        <v>56</v>
      </c>
      <c r="H108" s="160" t="s">
        <v>203</v>
      </c>
      <c r="I108" s="103">
        <v>1557441.4</v>
      </c>
      <c r="J108" s="103">
        <v>1562154500</v>
      </c>
      <c r="K108" s="107">
        <v>5332</v>
      </c>
      <c r="M108" s="106" t="s">
        <v>55</v>
      </c>
      <c r="N108" s="102" t="s">
        <v>94</v>
      </c>
      <c r="O108" s="103">
        <v>1566769.17</v>
      </c>
      <c r="P108" s="103">
        <v>873433300</v>
      </c>
      <c r="Q108" s="107">
        <v>4317</v>
      </c>
    </row>
    <row r="109" spans="1:17" x14ac:dyDescent="0.25">
      <c r="A109" s="110" t="s">
        <v>81</v>
      </c>
      <c r="B109" s="111" t="s">
        <v>140</v>
      </c>
      <c r="C109" s="112">
        <v>1466370</v>
      </c>
      <c r="D109" s="112">
        <v>763635900</v>
      </c>
      <c r="E109" s="113">
        <v>2692</v>
      </c>
      <c r="F109" s="186"/>
      <c r="G109" s="110" t="s">
        <v>56</v>
      </c>
      <c r="H109" s="161" t="s">
        <v>202</v>
      </c>
      <c r="I109" s="112">
        <v>1549728.76</v>
      </c>
      <c r="J109" s="112">
        <v>2472838600</v>
      </c>
      <c r="K109" s="113">
        <v>10014</v>
      </c>
      <c r="M109" s="110" t="s">
        <v>81</v>
      </c>
      <c r="N109" s="111" t="s">
        <v>140</v>
      </c>
      <c r="O109" s="112">
        <v>1557930.6</v>
      </c>
      <c r="P109" s="112">
        <v>805987800</v>
      </c>
      <c r="Q109" s="113">
        <v>2775</v>
      </c>
    </row>
  </sheetData>
  <mergeCells count="3">
    <mergeCell ref="A8:E8"/>
    <mergeCell ref="M8:Q8"/>
    <mergeCell ref="G8:K8"/>
  </mergeCells>
  <pageMargins left="0.7" right="0.7" top="0.75" bottom="0.75" header="0.3" footer="0.3"/>
  <pageSetup scale="87" orientation="portrait" r:id="rId1"/>
  <rowBreaks count="1" manualBreakCount="1">
    <brk id="55" max="16" man="1"/>
  </rowBreaks>
  <colBreaks count="2" manualBreakCount="2">
    <brk id="6" max="108" man="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49"/>
  <sheetViews>
    <sheetView showGridLines="0" workbookViewId="0">
      <selection activeCell="B129" sqref="B129:E129"/>
    </sheetView>
  </sheetViews>
  <sheetFormatPr defaultRowHeight="15" x14ac:dyDescent="0.25"/>
  <cols>
    <col min="1" max="1" width="13.42578125" bestFit="1" customWidth="1"/>
    <col min="2" max="3" width="14.7109375" customWidth="1"/>
    <col min="4" max="4" width="11.7109375" customWidth="1"/>
    <col min="5" max="5" width="14.7109375" customWidth="1"/>
    <col min="6" max="7" width="11.7109375" customWidth="1"/>
  </cols>
  <sheetData>
    <row r="1" spans="1:7" ht="20.45" x14ac:dyDescent="0.35">
      <c r="A1" s="4" t="s">
        <v>8</v>
      </c>
      <c r="B1" s="3"/>
      <c r="C1" s="5"/>
      <c r="D1" s="3"/>
    </row>
    <row r="2" spans="1:7" ht="15.6" x14ac:dyDescent="0.3">
      <c r="A2" s="6" t="s">
        <v>39</v>
      </c>
      <c r="B2" s="3"/>
      <c r="C2" s="5"/>
      <c r="D2" s="3"/>
    </row>
    <row r="3" spans="1:7" ht="14.45" x14ac:dyDescent="0.3">
      <c r="A3" s="12" t="s">
        <v>199</v>
      </c>
      <c r="B3" s="11"/>
      <c r="C3" s="5"/>
      <c r="D3" s="3"/>
    </row>
    <row r="4" spans="1:7" ht="14.45" x14ac:dyDescent="0.3">
      <c r="A4" s="7" t="s">
        <v>207</v>
      </c>
      <c r="B4" s="3"/>
      <c r="C4" s="5"/>
      <c r="D4" s="3"/>
    </row>
    <row r="5" spans="1:7" ht="14.45" x14ac:dyDescent="0.3">
      <c r="A5" s="8" t="s">
        <v>187</v>
      </c>
      <c r="B5" s="3"/>
      <c r="C5" s="5"/>
      <c r="D5" s="3"/>
    </row>
    <row r="6" spans="1:7" ht="14.45" x14ac:dyDescent="0.3">
      <c r="A6" s="7" t="s">
        <v>40</v>
      </c>
      <c r="B6" s="3"/>
      <c r="C6" s="5"/>
      <c r="D6" s="3"/>
    </row>
    <row r="7" spans="1:7" ht="14.45" x14ac:dyDescent="0.3">
      <c r="A7" s="7"/>
      <c r="B7" s="3"/>
      <c r="C7" s="5"/>
      <c r="D7" s="3"/>
    </row>
    <row r="8" spans="1:7" ht="14.45" x14ac:dyDescent="0.3">
      <c r="A8" s="8" t="s">
        <v>193</v>
      </c>
    </row>
    <row r="9" spans="1:7" ht="14.45" x14ac:dyDescent="0.3">
      <c r="B9" s="1" t="s">
        <v>0</v>
      </c>
      <c r="C9" s="2" t="s">
        <v>1</v>
      </c>
      <c r="D9" s="1" t="s">
        <v>2</v>
      </c>
      <c r="E9" s="1" t="s">
        <v>3</v>
      </c>
      <c r="F9" s="1" t="s">
        <v>4</v>
      </c>
      <c r="G9" s="63" t="s">
        <v>198</v>
      </c>
    </row>
    <row r="10" spans="1:7" s="14" customFormat="1" ht="12.75" customHeight="1" x14ac:dyDescent="0.2">
      <c r="A10" s="13" t="s">
        <v>10</v>
      </c>
      <c r="B10" s="67" t="s">
        <v>34</v>
      </c>
      <c r="C10" s="66" t="s">
        <v>34</v>
      </c>
      <c r="D10" s="195" t="s">
        <v>196</v>
      </c>
      <c r="E10" s="67" t="s">
        <v>197</v>
      </c>
      <c r="F10" s="195" t="s">
        <v>35</v>
      </c>
      <c r="G10" s="193" t="s">
        <v>5</v>
      </c>
    </row>
    <row r="11" spans="1:7" s="14" customFormat="1" ht="25.5" x14ac:dyDescent="0.2">
      <c r="A11" s="15" t="s">
        <v>7</v>
      </c>
      <c r="B11" s="190" t="s">
        <v>205</v>
      </c>
      <c r="C11" s="79" t="s">
        <v>211</v>
      </c>
      <c r="D11" s="196"/>
      <c r="E11" s="191" t="s">
        <v>206</v>
      </c>
      <c r="F11" s="196"/>
      <c r="G11" s="194"/>
    </row>
    <row r="12" spans="1:7" s="14" customFormat="1" ht="13.15" x14ac:dyDescent="0.25">
      <c r="A12" s="16">
        <v>1000</v>
      </c>
      <c r="B12" s="81">
        <v>3102488624.5300002</v>
      </c>
      <c r="C12" s="81">
        <v>3122514761.3299999</v>
      </c>
      <c r="D12" s="17">
        <f>+C12/B12-1</f>
        <v>6.4548622810933765E-3</v>
      </c>
      <c r="E12" s="81">
        <v>3130500625.8600001</v>
      </c>
      <c r="F12" s="18">
        <f>E12/C12-1</f>
        <v>2.5575105773394391E-3</v>
      </c>
      <c r="G12" s="19">
        <f>E12/B12-1</f>
        <v>9.0288812369918592E-3</v>
      </c>
    </row>
    <row r="13" spans="1:7" s="14" customFormat="1" ht="13.15" x14ac:dyDescent="0.25">
      <c r="A13" s="20">
        <v>500</v>
      </c>
      <c r="B13" s="82">
        <v>2335079216.0900002</v>
      </c>
      <c r="C13" s="82">
        <v>2330527748.1500001</v>
      </c>
      <c r="D13" s="21">
        <f t="shared" ref="D13:D18" si="0">+C13/B13-1</f>
        <v>-1.9491706785097485E-3</v>
      </c>
      <c r="E13" s="82">
        <v>2324179533.4699998</v>
      </c>
      <c r="F13" s="22">
        <f t="shared" ref="F13:F18" si="1">E13/C13-1</f>
        <v>-2.7239386808587396E-3</v>
      </c>
      <c r="G13" s="23">
        <f t="shared" ref="G13:G18" si="2">E13/B13-1</f>
        <v>-4.6677999379616253E-3</v>
      </c>
    </row>
    <row r="14" spans="1:7" s="14" customFormat="1" ht="13.15" x14ac:dyDescent="0.25">
      <c r="A14" s="16">
        <v>250</v>
      </c>
      <c r="B14" s="83">
        <v>1667850498.3699999</v>
      </c>
      <c r="C14" s="83">
        <v>1673278954.73</v>
      </c>
      <c r="D14" s="24">
        <f t="shared" si="0"/>
        <v>3.2547619617617762E-3</v>
      </c>
      <c r="E14" s="83">
        <v>1670785589.24</v>
      </c>
      <c r="F14" s="25">
        <f t="shared" si="1"/>
        <v>-1.4901074820500293E-3</v>
      </c>
      <c r="G14" s="26">
        <f t="shared" si="2"/>
        <v>1.7598045345603719E-3</v>
      </c>
    </row>
    <row r="15" spans="1:7" s="14" customFormat="1" ht="13.15" x14ac:dyDescent="0.25">
      <c r="A15" s="20">
        <v>100</v>
      </c>
      <c r="B15" s="82">
        <v>1008097480.51</v>
      </c>
      <c r="C15" s="82">
        <v>1015894474.92</v>
      </c>
      <c r="D15" s="21">
        <f t="shared" si="0"/>
        <v>7.7343655358164121E-3</v>
      </c>
      <c r="E15" s="82">
        <v>1013964407.45</v>
      </c>
      <c r="F15" s="22">
        <f t="shared" si="1"/>
        <v>-1.8998700334027507E-3</v>
      </c>
      <c r="G15" s="23">
        <f t="shared" si="2"/>
        <v>5.8198012131047694E-3</v>
      </c>
    </row>
    <row r="16" spans="1:7" s="14" customFormat="1" ht="13.15" x14ac:dyDescent="0.25">
      <c r="A16" s="16">
        <v>50</v>
      </c>
      <c r="B16" s="83">
        <v>635238816.29999995</v>
      </c>
      <c r="C16" s="83">
        <v>644181967.58000004</v>
      </c>
      <c r="D16" s="24">
        <f t="shared" si="0"/>
        <v>1.407840807350258E-2</v>
      </c>
      <c r="E16" s="83">
        <v>641165788.95000005</v>
      </c>
      <c r="F16" s="25">
        <f t="shared" si="1"/>
        <v>-4.682184199180317E-3</v>
      </c>
      <c r="G16" s="26">
        <f t="shared" si="2"/>
        <v>9.3303061744907101E-3</v>
      </c>
    </row>
    <row r="17" spans="1:7" s="14" customFormat="1" ht="13.15" x14ac:dyDescent="0.25">
      <c r="A17" s="20">
        <v>25</v>
      </c>
      <c r="B17" s="82">
        <v>375057797.79000002</v>
      </c>
      <c r="C17" s="82">
        <v>380068897.00999999</v>
      </c>
      <c r="D17" s="21">
        <f t="shared" si="0"/>
        <v>1.3360871976339395E-2</v>
      </c>
      <c r="E17" s="82">
        <v>377623787.43000001</v>
      </c>
      <c r="F17" s="22">
        <f t="shared" si="1"/>
        <v>-6.4333324805992964E-3</v>
      </c>
      <c r="G17" s="23">
        <f t="shared" si="2"/>
        <v>6.8415845640854567E-3</v>
      </c>
    </row>
    <row r="18" spans="1:7" s="14" customFormat="1" ht="13.15" x14ac:dyDescent="0.25">
      <c r="A18" s="27">
        <v>10</v>
      </c>
      <c r="B18" s="80">
        <v>144407932.52000001</v>
      </c>
      <c r="C18" s="80">
        <v>145728008.02000001</v>
      </c>
      <c r="D18" s="28">
        <f t="shared" si="0"/>
        <v>9.1412949203268923E-3</v>
      </c>
      <c r="E18" s="80">
        <v>144482831.21000001</v>
      </c>
      <c r="F18" s="29">
        <f t="shared" si="1"/>
        <v>-8.5445263880167266E-3</v>
      </c>
      <c r="G18" s="30">
        <f t="shared" si="2"/>
        <v>5.1866049664295311E-4</v>
      </c>
    </row>
    <row r="19" spans="1:7" s="32" customFormat="1" ht="13.15" x14ac:dyDescent="0.25"/>
    <row r="20" spans="1:7" s="32" customFormat="1" ht="12.75" customHeight="1" x14ac:dyDescent="0.2">
      <c r="A20" s="31" t="s">
        <v>11</v>
      </c>
      <c r="B20" s="67" t="s">
        <v>34</v>
      </c>
      <c r="C20" s="66" t="s">
        <v>34</v>
      </c>
      <c r="D20" s="195" t="s">
        <v>196</v>
      </c>
      <c r="E20" s="67" t="s">
        <v>197</v>
      </c>
      <c r="F20" s="195" t="s">
        <v>35</v>
      </c>
      <c r="G20" s="193" t="s">
        <v>5</v>
      </c>
    </row>
    <row r="21" spans="1:7" s="32" customFormat="1" ht="25.5" x14ac:dyDescent="0.2">
      <c r="A21" s="15" t="s">
        <v>7</v>
      </c>
      <c r="B21" s="190" t="s">
        <v>205</v>
      </c>
      <c r="C21" s="79" t="s">
        <v>211</v>
      </c>
      <c r="D21" s="196"/>
      <c r="E21" s="191" t="s">
        <v>206</v>
      </c>
      <c r="F21" s="196"/>
      <c r="G21" s="194"/>
    </row>
    <row r="22" spans="1:7" s="32" customFormat="1" ht="13.15" x14ac:dyDescent="0.25">
      <c r="A22" s="16">
        <v>1000</v>
      </c>
      <c r="B22" s="81">
        <v>3396109143.73</v>
      </c>
      <c r="C22" s="81">
        <v>3388601275.4000001</v>
      </c>
      <c r="D22" s="17">
        <f>+C22/B22-1</f>
        <v>-2.210726455556089E-3</v>
      </c>
      <c r="E22" s="81">
        <v>3392113053.3400002</v>
      </c>
      <c r="F22" s="18">
        <f>E22/C22-1</f>
        <v>1.0363502975385686E-3</v>
      </c>
      <c r="G22" s="19">
        <f>E22/B22-1</f>
        <v>-1.1766672450376214E-3</v>
      </c>
    </row>
    <row r="23" spans="1:7" s="32" customFormat="1" ht="13.15" x14ac:dyDescent="0.25">
      <c r="A23" s="20">
        <v>500</v>
      </c>
      <c r="B23" s="82">
        <v>2622272401.1500001</v>
      </c>
      <c r="C23" s="82">
        <v>2635984216.1399999</v>
      </c>
      <c r="D23" s="21">
        <f t="shared" ref="D23:D29" si="3">+C23/B23-1</f>
        <v>5.2289819257473891E-3</v>
      </c>
      <c r="E23" s="82">
        <v>2632662749.7600002</v>
      </c>
      <c r="F23" s="22">
        <f t="shared" ref="F23:F29" si="4">E23/C23-1</f>
        <v>-1.2600479015247856E-3</v>
      </c>
      <c r="G23" s="23">
        <f t="shared" ref="G23:G29" si="5">E23/B23-1</f>
        <v>3.9623452565200612E-3</v>
      </c>
    </row>
    <row r="24" spans="1:7" s="32" customFormat="1" ht="13.15" x14ac:dyDescent="0.25">
      <c r="A24" s="16">
        <v>250</v>
      </c>
      <c r="B24" s="83">
        <v>1943708912.9200001</v>
      </c>
      <c r="C24" s="83">
        <v>1948008246.6400001</v>
      </c>
      <c r="D24" s="24">
        <f t="shared" si="3"/>
        <v>2.2119226245360668E-3</v>
      </c>
      <c r="E24" s="83">
        <v>1947853648.1800001</v>
      </c>
      <c r="F24" s="25">
        <f t="shared" si="4"/>
        <v>-7.936232316607672E-5</v>
      </c>
      <c r="G24" s="26">
        <f t="shared" si="5"/>
        <v>2.1323847580516642E-3</v>
      </c>
    </row>
    <row r="25" spans="1:7" s="32" customFormat="1" ht="13.15" x14ac:dyDescent="0.25">
      <c r="A25" s="20">
        <v>100</v>
      </c>
      <c r="B25" s="82">
        <v>1176022928.6400001</v>
      </c>
      <c r="C25" s="82">
        <v>1189074505.4100001</v>
      </c>
      <c r="D25" s="21">
        <f t="shared" si="3"/>
        <v>1.1098063185803086E-2</v>
      </c>
      <c r="E25" s="82">
        <v>1184541338.5899999</v>
      </c>
      <c r="F25" s="22">
        <f t="shared" si="4"/>
        <v>-3.8123488472550093E-3</v>
      </c>
      <c r="G25" s="23">
        <f t="shared" si="5"/>
        <v>7.2434046501550498E-3</v>
      </c>
    </row>
    <row r="26" spans="1:7" s="32" customFormat="1" ht="13.15" x14ac:dyDescent="0.25">
      <c r="A26" s="16">
        <v>50</v>
      </c>
      <c r="B26" s="83">
        <v>761834181.00999999</v>
      </c>
      <c r="C26" s="83">
        <v>774627947.24000001</v>
      </c>
      <c r="D26" s="24">
        <f t="shared" si="3"/>
        <v>1.6793373871777151E-2</v>
      </c>
      <c r="E26" s="83">
        <v>769130443.64999998</v>
      </c>
      <c r="F26" s="25">
        <f t="shared" si="4"/>
        <v>-7.0969600433183899E-3</v>
      </c>
      <c r="G26" s="26">
        <f t="shared" si="5"/>
        <v>9.5772319250981841E-3</v>
      </c>
    </row>
    <row r="27" spans="1:7" s="32" customFormat="1" ht="13.15" x14ac:dyDescent="0.25">
      <c r="A27" s="20">
        <v>25</v>
      </c>
      <c r="B27" s="82">
        <v>459787514.77999997</v>
      </c>
      <c r="C27" s="82">
        <v>466733114.19</v>
      </c>
      <c r="D27" s="21">
        <f t="shared" si="3"/>
        <v>1.5106107031469529E-2</v>
      </c>
      <c r="E27" s="82">
        <v>463552435.33999997</v>
      </c>
      <c r="F27" s="22">
        <f t="shared" si="4"/>
        <v>-6.8147700544453071E-3</v>
      </c>
      <c r="G27" s="23">
        <f t="shared" si="5"/>
        <v>8.1883923311867335E-3</v>
      </c>
    </row>
    <row r="28" spans="1:7" s="32" customFormat="1" ht="13.15" x14ac:dyDescent="0.25">
      <c r="A28" s="16">
        <v>10</v>
      </c>
      <c r="B28" s="83">
        <v>180412756.16</v>
      </c>
      <c r="C28" s="80">
        <v>182955055.03</v>
      </c>
      <c r="D28" s="24">
        <f t="shared" si="3"/>
        <v>1.4091569377418844E-2</v>
      </c>
      <c r="E28" s="80">
        <v>181643179.44</v>
      </c>
      <c r="F28" s="29">
        <f t="shared" si="4"/>
        <v>-7.1704801476236701E-3</v>
      </c>
      <c r="G28" s="30">
        <f t="shared" si="5"/>
        <v>6.8200459113256784E-3</v>
      </c>
    </row>
    <row r="29" spans="1:7" s="35" customFormat="1" ht="13.15" x14ac:dyDescent="0.25">
      <c r="A29" s="33" t="s">
        <v>6</v>
      </c>
      <c r="B29" s="84">
        <v>75915292.629999995</v>
      </c>
      <c r="C29" s="84">
        <v>77973954.665475503</v>
      </c>
      <c r="D29" s="34">
        <f t="shared" si="3"/>
        <v>2.7117883158392475E-2</v>
      </c>
      <c r="E29" s="84">
        <v>77477066.444605902</v>
      </c>
      <c r="F29" s="34">
        <f t="shared" si="4"/>
        <v>-6.3724896730114056E-3</v>
      </c>
      <c r="G29" s="34">
        <f t="shared" si="5"/>
        <v>2.0572585055000259E-2</v>
      </c>
    </row>
    <row r="30" spans="1:7" s="35" customFormat="1" ht="13.15" x14ac:dyDescent="0.25">
      <c r="A30" s="187"/>
      <c r="B30" s="188"/>
      <c r="C30" s="188"/>
      <c r="D30" s="189"/>
      <c r="E30" s="188"/>
      <c r="F30" s="189"/>
      <c r="G30" s="189"/>
    </row>
    <row r="31" spans="1:7" s="35" customFormat="1" ht="13.15" x14ac:dyDescent="0.25">
      <c r="A31" s="187"/>
      <c r="B31" s="188"/>
      <c r="C31" s="188"/>
      <c r="D31" s="189"/>
      <c r="E31" s="188"/>
      <c r="F31" s="189"/>
      <c r="G31" s="189"/>
    </row>
    <row r="32" spans="1:7" ht="14.45" x14ac:dyDescent="0.3">
      <c r="A32" s="8" t="s">
        <v>189</v>
      </c>
    </row>
    <row r="33" spans="1:7" ht="14.45" x14ac:dyDescent="0.3">
      <c r="B33" s="1" t="s">
        <v>0</v>
      </c>
      <c r="C33" s="2" t="s">
        <v>1</v>
      </c>
      <c r="D33" s="1" t="s">
        <v>2</v>
      </c>
      <c r="E33" s="1" t="s">
        <v>3</v>
      </c>
      <c r="F33" s="1" t="s">
        <v>4</v>
      </c>
      <c r="G33" s="63" t="s">
        <v>198</v>
      </c>
    </row>
    <row r="34" spans="1:7" x14ac:dyDescent="0.25">
      <c r="A34" s="13" t="s">
        <v>10</v>
      </c>
      <c r="B34" s="67" t="s">
        <v>34</v>
      </c>
      <c r="C34" s="66" t="s">
        <v>34</v>
      </c>
      <c r="D34" s="195" t="s">
        <v>196</v>
      </c>
      <c r="E34" s="67" t="s">
        <v>197</v>
      </c>
      <c r="F34" s="195" t="s">
        <v>35</v>
      </c>
      <c r="G34" s="193" t="s">
        <v>5</v>
      </c>
    </row>
    <row r="35" spans="1:7" ht="25.5" x14ac:dyDescent="0.25">
      <c r="A35" s="15" t="s">
        <v>7</v>
      </c>
      <c r="B35" s="190" t="s">
        <v>205</v>
      </c>
      <c r="C35" s="79" t="s">
        <v>211</v>
      </c>
      <c r="D35" s="196"/>
      <c r="E35" s="191" t="s">
        <v>206</v>
      </c>
      <c r="F35" s="196"/>
      <c r="G35" s="194"/>
    </row>
    <row r="36" spans="1:7" ht="15" customHeight="1" x14ac:dyDescent="0.3">
      <c r="A36" s="16">
        <v>1000</v>
      </c>
      <c r="B36" s="81">
        <v>7944656594.1599998</v>
      </c>
      <c r="C36" s="81">
        <v>7967624043.5900002</v>
      </c>
      <c r="D36" s="17">
        <f>+C36/B36-1</f>
        <v>2.8909304206909958E-3</v>
      </c>
      <c r="E36" s="81">
        <v>7995545707.21</v>
      </c>
      <c r="F36" s="18">
        <f>E36/C36-1</f>
        <v>3.5043902005471583E-3</v>
      </c>
      <c r="G36" s="19">
        <f>E36/B36-1</f>
        <v>6.4054515694746961E-3</v>
      </c>
    </row>
    <row r="37" spans="1:7" ht="14.45" x14ac:dyDescent="0.3">
      <c r="A37" s="20">
        <v>500</v>
      </c>
      <c r="B37" s="82">
        <v>5904281440.4099998</v>
      </c>
      <c r="C37" s="82">
        <v>5921335169.25</v>
      </c>
      <c r="D37" s="21">
        <f t="shared" ref="D37:D42" si="6">+C37/B37-1</f>
        <v>2.888366520484853E-3</v>
      </c>
      <c r="E37" s="82">
        <v>5982193036.8400002</v>
      </c>
      <c r="F37" s="22">
        <f t="shared" ref="F37:F42" si="7">E37/C37-1</f>
        <v>1.0277727210248111E-2</v>
      </c>
      <c r="G37" s="23">
        <f t="shared" ref="G37:G42" si="8">E37/B37-1</f>
        <v>1.3195779573913713E-2</v>
      </c>
    </row>
    <row r="38" spans="1:7" ht="14.45" x14ac:dyDescent="0.3">
      <c r="A38" s="16">
        <v>250</v>
      </c>
      <c r="B38" s="83">
        <v>4085612005.96</v>
      </c>
      <c r="C38" s="83">
        <v>4120552217.4400001</v>
      </c>
      <c r="D38" s="24">
        <f t="shared" si="6"/>
        <v>8.5520140994861382E-3</v>
      </c>
      <c r="E38" s="83">
        <v>4192188488.71</v>
      </c>
      <c r="F38" s="25">
        <f t="shared" si="7"/>
        <v>1.7385114297739923E-2</v>
      </c>
      <c r="G38" s="26">
        <f t="shared" si="8"/>
        <v>2.6085806139821477E-2</v>
      </c>
    </row>
    <row r="39" spans="1:7" ht="14.45" x14ac:dyDescent="0.3">
      <c r="A39" s="20">
        <v>100</v>
      </c>
      <c r="B39" s="82">
        <v>2273823380.5900002</v>
      </c>
      <c r="C39" s="82">
        <v>2293388651.1500001</v>
      </c>
      <c r="D39" s="21">
        <f t="shared" si="6"/>
        <v>8.6045691705938232E-3</v>
      </c>
      <c r="E39" s="82">
        <v>2342914429.3400002</v>
      </c>
      <c r="F39" s="22">
        <f t="shared" si="7"/>
        <v>2.1595021918838553E-2</v>
      </c>
      <c r="G39" s="23">
        <f t="shared" si="8"/>
        <v>3.0385406949273497E-2</v>
      </c>
    </row>
    <row r="40" spans="1:7" ht="14.45" x14ac:dyDescent="0.3">
      <c r="A40" s="16">
        <v>50</v>
      </c>
      <c r="B40" s="83">
        <v>1305214245.77</v>
      </c>
      <c r="C40" s="83">
        <v>1317918032.1600001</v>
      </c>
      <c r="D40" s="24">
        <f t="shared" si="6"/>
        <v>9.7331043015895791E-3</v>
      </c>
      <c r="E40" s="83">
        <v>1352145677.05</v>
      </c>
      <c r="F40" s="25">
        <f t="shared" si="7"/>
        <v>2.5970996719653749E-2</v>
      </c>
      <c r="G40" s="26">
        <f t="shared" si="8"/>
        <v>3.5956879441132017E-2</v>
      </c>
    </row>
    <row r="41" spans="1:7" ht="14.45" x14ac:dyDescent="0.3">
      <c r="A41" s="20">
        <v>25</v>
      </c>
      <c r="B41" s="82">
        <v>621013542.75999999</v>
      </c>
      <c r="C41" s="82">
        <v>625851605.98000002</v>
      </c>
      <c r="D41" s="21">
        <f t="shared" si="6"/>
        <v>7.790592131852625E-3</v>
      </c>
      <c r="E41" s="82">
        <v>643859792.97000003</v>
      </c>
      <c r="F41" s="22">
        <f t="shared" si="7"/>
        <v>2.877389275338138E-2</v>
      </c>
      <c r="G41" s="23">
        <f t="shared" si="8"/>
        <v>3.6788650547721291E-2</v>
      </c>
    </row>
    <row r="42" spans="1:7" ht="14.45" x14ac:dyDescent="0.3">
      <c r="A42" s="27">
        <v>10</v>
      </c>
      <c r="B42" s="80">
        <v>163954628.72</v>
      </c>
      <c r="C42" s="80">
        <v>164901044.41999999</v>
      </c>
      <c r="D42" s="28">
        <f t="shared" si="6"/>
        <v>5.77242440417014E-3</v>
      </c>
      <c r="E42" s="80">
        <v>169901535.41</v>
      </c>
      <c r="F42" s="29">
        <f t="shared" si="7"/>
        <v>3.0324192351770973E-2</v>
      </c>
      <c r="G42" s="30">
        <f t="shared" si="8"/>
        <v>3.6271660863909316E-2</v>
      </c>
    </row>
    <row r="43" spans="1:7" ht="14.45" x14ac:dyDescent="0.3">
      <c r="A43" s="32"/>
      <c r="B43" s="32"/>
      <c r="C43" s="32"/>
      <c r="D43" s="32"/>
      <c r="E43" s="32"/>
      <c r="F43" s="32"/>
      <c r="G43" s="32"/>
    </row>
    <row r="44" spans="1:7" x14ac:dyDescent="0.25">
      <c r="A44" s="31" t="s">
        <v>11</v>
      </c>
      <c r="B44" s="67" t="s">
        <v>34</v>
      </c>
      <c r="C44" s="66" t="s">
        <v>34</v>
      </c>
      <c r="D44" s="195" t="s">
        <v>196</v>
      </c>
      <c r="E44" s="67" t="s">
        <v>197</v>
      </c>
      <c r="F44" s="195" t="s">
        <v>35</v>
      </c>
      <c r="G44" s="193" t="s">
        <v>5</v>
      </c>
    </row>
    <row r="45" spans="1:7" ht="25.5" x14ac:dyDescent="0.25">
      <c r="A45" s="15" t="s">
        <v>7</v>
      </c>
      <c r="B45" s="190" t="s">
        <v>205</v>
      </c>
      <c r="C45" s="79" t="s">
        <v>211</v>
      </c>
      <c r="D45" s="196"/>
      <c r="E45" s="191" t="s">
        <v>206</v>
      </c>
      <c r="F45" s="196"/>
      <c r="G45" s="194"/>
    </row>
    <row r="46" spans="1:7" ht="15" customHeight="1" x14ac:dyDescent="0.25">
      <c r="A46" s="16">
        <v>1000</v>
      </c>
      <c r="B46" s="81">
        <v>8380288579.2399998</v>
      </c>
      <c r="C46" s="81">
        <v>8425879629.6400003</v>
      </c>
      <c r="D46" s="17">
        <f>+C46/B46-1</f>
        <v>5.4402721301198831E-3</v>
      </c>
      <c r="E46" s="81">
        <v>8464424711.0100002</v>
      </c>
      <c r="F46" s="18">
        <f>E46/C46-1</f>
        <v>4.5746062208638083E-3</v>
      </c>
      <c r="G46" s="19">
        <f>E46/B46-1</f>
        <v>1.0039765453713212E-2</v>
      </c>
    </row>
    <row r="47" spans="1:7" x14ac:dyDescent="0.25">
      <c r="A47" s="20">
        <v>500</v>
      </c>
      <c r="B47" s="82">
        <v>6324838682.9499998</v>
      </c>
      <c r="C47" s="82">
        <v>6342973292.0299997</v>
      </c>
      <c r="D47" s="21">
        <f t="shared" ref="D47:D53" si="9">+C47/B47-1</f>
        <v>2.8672049974785008E-3</v>
      </c>
      <c r="E47" s="82">
        <v>6450604019.79</v>
      </c>
      <c r="F47" s="22">
        <f t="shared" ref="F47:F53" si="10">E47/C47-1</f>
        <v>1.6968497706783436E-2</v>
      </c>
      <c r="G47" s="23">
        <f t="shared" ref="G47:G53" si="11">E47/B47-1</f>
        <v>1.9884354865686626E-2</v>
      </c>
    </row>
    <row r="48" spans="1:7" x14ac:dyDescent="0.25">
      <c r="A48" s="16">
        <v>250</v>
      </c>
      <c r="B48" s="83">
        <v>4353851101.1700001</v>
      </c>
      <c r="C48" s="83">
        <v>4394124019.8299999</v>
      </c>
      <c r="D48" s="24">
        <f t="shared" si="9"/>
        <v>9.2499531389986789E-3</v>
      </c>
      <c r="E48" s="83">
        <v>4463928772.79</v>
      </c>
      <c r="F48" s="25">
        <f t="shared" si="10"/>
        <v>1.5885931449586277E-2</v>
      </c>
      <c r="G48" s="26">
        <f t="shared" si="11"/>
        <v>2.5282828710062821E-2</v>
      </c>
    </row>
    <row r="49" spans="1:7" x14ac:dyDescent="0.25">
      <c r="A49" s="20">
        <v>100</v>
      </c>
      <c r="B49" s="82">
        <v>2461332017.0799999</v>
      </c>
      <c r="C49" s="82">
        <v>2489055823.29</v>
      </c>
      <c r="D49" s="21">
        <f t="shared" si="9"/>
        <v>1.1263740940927747E-2</v>
      </c>
      <c r="E49" s="82">
        <v>2540534144.1500001</v>
      </c>
      <c r="F49" s="22">
        <f t="shared" si="10"/>
        <v>2.0681866745743349E-2</v>
      </c>
      <c r="G49" s="23">
        <f t="shared" si="11"/>
        <v>3.2178562875869732E-2</v>
      </c>
    </row>
    <row r="50" spans="1:7" x14ac:dyDescent="0.25">
      <c r="A50" s="16">
        <v>50</v>
      </c>
      <c r="B50" s="83">
        <v>1435223633.1600001</v>
      </c>
      <c r="C50" s="83">
        <v>1448448994.77</v>
      </c>
      <c r="D50" s="24">
        <f t="shared" si="9"/>
        <v>9.21484380861326E-3</v>
      </c>
      <c r="E50" s="83">
        <v>1487020011</v>
      </c>
      <c r="F50" s="25">
        <f t="shared" si="10"/>
        <v>2.662918498978617E-2</v>
      </c>
      <c r="G50" s="26">
        <f t="shared" si="11"/>
        <v>3.6089412578830915E-2</v>
      </c>
    </row>
    <row r="51" spans="1:7" x14ac:dyDescent="0.25">
      <c r="A51" s="20">
        <v>25</v>
      </c>
      <c r="B51" s="82">
        <v>690005915.82000005</v>
      </c>
      <c r="C51" s="82">
        <v>696388608.59000003</v>
      </c>
      <c r="D51" s="21">
        <f t="shared" si="9"/>
        <v>9.2502000688137187E-3</v>
      </c>
      <c r="E51" s="82">
        <v>715797305.54999995</v>
      </c>
      <c r="F51" s="22">
        <f t="shared" si="10"/>
        <v>2.7870497478839074E-2</v>
      </c>
      <c r="G51" s="23">
        <f t="shared" si="11"/>
        <v>3.7378505225349468E-2</v>
      </c>
    </row>
    <row r="52" spans="1:7" x14ac:dyDescent="0.25">
      <c r="A52" s="16">
        <v>10</v>
      </c>
      <c r="B52" s="83">
        <v>188221155.53</v>
      </c>
      <c r="C52" s="80">
        <v>189450927.66</v>
      </c>
      <c r="D52" s="24">
        <f t="shared" si="9"/>
        <v>6.5336551916130858E-3</v>
      </c>
      <c r="E52" s="80">
        <v>194667575.97</v>
      </c>
      <c r="F52" s="29">
        <f t="shared" si="10"/>
        <v>2.753561766328283E-2</v>
      </c>
      <c r="G52" s="30">
        <f t="shared" si="11"/>
        <v>3.424918108619579E-2</v>
      </c>
    </row>
    <row r="53" spans="1:7" x14ac:dyDescent="0.25">
      <c r="A53" s="33" t="s">
        <v>6</v>
      </c>
      <c r="B53" s="84">
        <v>123237034.43000001</v>
      </c>
      <c r="C53" s="84">
        <v>124232293.180682</v>
      </c>
      <c r="D53" s="34">
        <f t="shared" si="9"/>
        <v>8.0759712799427508E-3</v>
      </c>
      <c r="E53" s="84">
        <v>126949198.822283</v>
      </c>
      <c r="F53" s="34">
        <f t="shared" si="10"/>
        <v>2.186956041815602E-2</v>
      </c>
      <c r="G53" s="34">
        <f t="shared" si="11"/>
        <v>3.0122149639940865E-2</v>
      </c>
    </row>
    <row r="56" spans="1:7" x14ac:dyDescent="0.25">
      <c r="A56" s="8" t="s">
        <v>188</v>
      </c>
    </row>
    <row r="57" spans="1:7" x14ac:dyDescent="0.25">
      <c r="B57" s="1" t="s">
        <v>0</v>
      </c>
      <c r="C57" s="2" t="s">
        <v>1</v>
      </c>
      <c r="D57" s="1" t="s">
        <v>2</v>
      </c>
      <c r="E57" s="1" t="s">
        <v>3</v>
      </c>
      <c r="F57" s="1" t="s">
        <v>4</v>
      </c>
      <c r="G57" s="63" t="s">
        <v>198</v>
      </c>
    </row>
    <row r="58" spans="1:7" x14ac:dyDescent="0.25">
      <c r="A58" s="13" t="s">
        <v>10</v>
      </c>
      <c r="B58" s="67" t="s">
        <v>34</v>
      </c>
      <c r="C58" s="66" t="s">
        <v>34</v>
      </c>
      <c r="D58" s="195" t="s">
        <v>196</v>
      </c>
      <c r="E58" s="67" t="s">
        <v>197</v>
      </c>
      <c r="F58" s="195" t="s">
        <v>35</v>
      </c>
      <c r="G58" s="193" t="s">
        <v>5</v>
      </c>
    </row>
    <row r="59" spans="1:7" ht="25.5" x14ac:dyDescent="0.25">
      <c r="A59" s="15" t="s">
        <v>7</v>
      </c>
      <c r="B59" s="190" t="s">
        <v>205</v>
      </c>
      <c r="C59" s="79" t="s">
        <v>211</v>
      </c>
      <c r="D59" s="196"/>
      <c r="E59" s="191" t="s">
        <v>206</v>
      </c>
      <c r="F59" s="196"/>
      <c r="G59" s="194"/>
    </row>
    <row r="60" spans="1:7" ht="15" customHeight="1" x14ac:dyDescent="0.25">
      <c r="A60" s="16">
        <v>1000</v>
      </c>
      <c r="B60" s="81">
        <v>8539391850.1899996</v>
      </c>
      <c r="C60" s="81">
        <v>9654216350.1800003</v>
      </c>
      <c r="D60" s="17">
        <f>+C60/B60-1</f>
        <v>0.13055080731131885</v>
      </c>
      <c r="E60" s="81">
        <v>9994838224.3600006</v>
      </c>
      <c r="F60" s="18">
        <f>E60/C60-1</f>
        <v>3.5282187784578589E-2</v>
      </c>
      <c r="G60" s="19">
        <f>E60/B60-1</f>
        <v>0.1704391131948837</v>
      </c>
    </row>
    <row r="61" spans="1:7" x14ac:dyDescent="0.25">
      <c r="A61" s="20">
        <v>500</v>
      </c>
      <c r="B61" s="82">
        <v>7082868394.3999996</v>
      </c>
      <c r="C61" s="82">
        <v>7855331860.8400002</v>
      </c>
      <c r="D61" s="21">
        <f t="shared" ref="D61:D66" si="12">+C61/B61-1</f>
        <v>0.10906082443247733</v>
      </c>
      <c r="E61" s="82">
        <v>8106255685.5600004</v>
      </c>
      <c r="F61" s="22">
        <f t="shared" ref="F61:F66" si="13">E61/C61-1</f>
        <v>3.1943122094038268E-2</v>
      </c>
      <c r="G61" s="23">
        <f t="shared" ref="G61:G66" si="14">E61/B61-1</f>
        <v>0.14448768975703863</v>
      </c>
    </row>
    <row r="62" spans="1:7" x14ac:dyDescent="0.25">
      <c r="A62" s="16">
        <v>250</v>
      </c>
      <c r="B62" s="83">
        <v>5267391428.9799995</v>
      </c>
      <c r="C62" s="83">
        <v>5982809872.8000002</v>
      </c>
      <c r="D62" s="24">
        <f t="shared" si="12"/>
        <v>0.13582025438320944</v>
      </c>
      <c r="E62" s="83">
        <v>6192145689.4499998</v>
      </c>
      <c r="F62" s="25">
        <f t="shared" si="13"/>
        <v>3.4989548573441276E-2</v>
      </c>
      <c r="G62" s="26">
        <f t="shared" si="14"/>
        <v>0.17556209234464926</v>
      </c>
    </row>
    <row r="63" spans="1:7" x14ac:dyDescent="0.25">
      <c r="A63" s="20">
        <v>100</v>
      </c>
      <c r="B63" s="82">
        <v>1911637375.3</v>
      </c>
      <c r="C63" s="82">
        <v>2744080674.0700002</v>
      </c>
      <c r="D63" s="21">
        <f t="shared" si="12"/>
        <v>0.43546088265791627</v>
      </c>
      <c r="E63" s="82">
        <v>2849484474.8600001</v>
      </c>
      <c r="F63" s="22">
        <f t="shared" si="13"/>
        <v>3.8411334544937281E-2</v>
      </c>
      <c r="G63" s="23">
        <f t="shared" si="14"/>
        <v>0.49059885084786048</v>
      </c>
    </row>
    <row r="64" spans="1:7" x14ac:dyDescent="0.25">
      <c r="A64" s="16">
        <v>50</v>
      </c>
      <c r="B64" s="83">
        <v>722079398.39999998</v>
      </c>
      <c r="C64" s="83">
        <v>1058977068.34</v>
      </c>
      <c r="D64" s="24">
        <f t="shared" si="12"/>
        <v>0.46656596308730824</v>
      </c>
      <c r="E64" s="83">
        <v>1112226390.0599999</v>
      </c>
      <c r="F64" s="25">
        <f t="shared" si="13"/>
        <v>5.0283734475450759E-2</v>
      </c>
      <c r="G64" s="26">
        <f t="shared" si="14"/>
        <v>0.54031037656592407</v>
      </c>
    </row>
    <row r="65" spans="1:7" x14ac:dyDescent="0.25">
      <c r="A65" s="20">
        <v>25</v>
      </c>
      <c r="B65" s="82">
        <v>281863847.58999997</v>
      </c>
      <c r="C65" s="82">
        <v>401435109.81999999</v>
      </c>
      <c r="D65" s="21">
        <f t="shared" si="12"/>
        <v>0.42421638408884821</v>
      </c>
      <c r="E65" s="82">
        <v>425167541.95999998</v>
      </c>
      <c r="F65" s="22">
        <f t="shared" si="13"/>
        <v>5.9118974796801949E-2</v>
      </c>
      <c r="G65" s="23">
        <f t="shared" si="14"/>
        <v>0.50841459660498933</v>
      </c>
    </row>
    <row r="66" spans="1:7" x14ac:dyDescent="0.25">
      <c r="A66" s="27">
        <v>10</v>
      </c>
      <c r="B66" s="80">
        <v>65437692.810000002</v>
      </c>
      <c r="C66" s="80">
        <v>88980280.510000005</v>
      </c>
      <c r="D66" s="28">
        <f t="shared" si="12"/>
        <v>0.35977105379244501</v>
      </c>
      <c r="E66" s="80">
        <v>93746509.230000004</v>
      </c>
      <c r="F66" s="29">
        <f t="shared" si="13"/>
        <v>5.3564999937984581E-2</v>
      </c>
      <c r="G66" s="30">
        <f t="shared" si="14"/>
        <v>0.43260719020451055</v>
      </c>
    </row>
    <row r="67" spans="1:7" x14ac:dyDescent="0.25">
      <c r="A67" s="32"/>
      <c r="B67" s="32"/>
      <c r="C67" s="32"/>
      <c r="D67" s="32"/>
      <c r="E67" s="32"/>
      <c r="F67" s="32"/>
      <c r="G67" s="32"/>
    </row>
    <row r="68" spans="1:7" x14ac:dyDescent="0.25">
      <c r="A68" s="31" t="s">
        <v>11</v>
      </c>
      <c r="B68" s="67" t="s">
        <v>34</v>
      </c>
      <c r="C68" s="66" t="s">
        <v>34</v>
      </c>
      <c r="D68" s="195" t="s">
        <v>196</v>
      </c>
      <c r="E68" s="67" t="s">
        <v>197</v>
      </c>
      <c r="F68" s="195" t="s">
        <v>35</v>
      </c>
      <c r="G68" s="193" t="s">
        <v>5</v>
      </c>
    </row>
    <row r="69" spans="1:7" ht="25.5" x14ac:dyDescent="0.25">
      <c r="A69" s="15" t="s">
        <v>7</v>
      </c>
      <c r="B69" s="190" t="s">
        <v>205</v>
      </c>
      <c r="C69" s="79" t="s">
        <v>211</v>
      </c>
      <c r="D69" s="196"/>
      <c r="E69" s="191" t="s">
        <v>206</v>
      </c>
      <c r="F69" s="196"/>
      <c r="G69" s="194"/>
    </row>
    <row r="70" spans="1:7" ht="15" customHeight="1" x14ac:dyDescent="0.25">
      <c r="A70" s="16">
        <v>1000</v>
      </c>
      <c r="B70" s="81">
        <v>8748988468.0599995</v>
      </c>
      <c r="C70" s="81">
        <v>9974530488.9500008</v>
      </c>
      <c r="D70" s="17">
        <f>+C70/B70-1</f>
        <v>0.14007813878874087</v>
      </c>
      <c r="E70" s="81">
        <v>10282672381.76</v>
      </c>
      <c r="F70" s="18">
        <f>E70/C70-1</f>
        <v>3.0892871915261244E-2</v>
      </c>
      <c r="G70" s="19">
        <f>E70/B70-1</f>
        <v>0.17529842670373075</v>
      </c>
    </row>
    <row r="71" spans="1:7" x14ac:dyDescent="0.25">
      <c r="A71" s="20">
        <v>500</v>
      </c>
      <c r="B71" s="82">
        <v>7271050056.9700003</v>
      </c>
      <c r="C71" s="82">
        <v>8144913829.4499998</v>
      </c>
      <c r="D71" s="21">
        <f t="shared" ref="D71:D77" si="15">+C71/B71-1</f>
        <v>0.12018398520614193</v>
      </c>
      <c r="E71" s="82">
        <v>8426793566.04</v>
      </c>
      <c r="F71" s="22">
        <f t="shared" ref="F71:F77" si="16">E71/C71-1</f>
        <v>3.4608068604825792E-2</v>
      </c>
      <c r="G71" s="23">
        <f t="shared" ref="G71:G77" si="17">E71/B71-1</f>
        <v>0.15895138941618314</v>
      </c>
    </row>
    <row r="72" spans="1:7" x14ac:dyDescent="0.25">
      <c r="A72" s="16">
        <v>250</v>
      </c>
      <c r="B72" s="83">
        <v>5380833190.2200003</v>
      </c>
      <c r="C72" s="83">
        <v>6197631562.2799997</v>
      </c>
      <c r="D72" s="24">
        <f t="shared" si="15"/>
        <v>0.15179775012252406</v>
      </c>
      <c r="E72" s="83">
        <v>6404660615</v>
      </c>
      <c r="F72" s="25">
        <f t="shared" si="16"/>
        <v>3.3404543435595624E-2</v>
      </c>
      <c r="G72" s="26">
        <f t="shared" si="17"/>
        <v>0.19027302809551316</v>
      </c>
    </row>
    <row r="73" spans="1:7" x14ac:dyDescent="0.25">
      <c r="A73" s="20">
        <v>100</v>
      </c>
      <c r="B73" s="82">
        <v>2004729885.6300001</v>
      </c>
      <c r="C73" s="82">
        <v>2888532763.8499999</v>
      </c>
      <c r="D73" s="21">
        <f t="shared" si="15"/>
        <v>0.44085883318004138</v>
      </c>
      <c r="E73" s="82">
        <v>2994708915.1700001</v>
      </c>
      <c r="F73" s="22">
        <f t="shared" si="16"/>
        <v>3.6757814433955982E-2</v>
      </c>
      <c r="G73" s="23">
        <f t="shared" si="17"/>
        <v>0.49382165479559958</v>
      </c>
    </row>
    <row r="74" spans="1:7" x14ac:dyDescent="0.25">
      <c r="A74" s="16">
        <v>50</v>
      </c>
      <c r="B74" s="83">
        <v>770724728.92999995</v>
      </c>
      <c r="C74" s="83">
        <v>1128829242.54</v>
      </c>
      <c r="D74" s="24">
        <f t="shared" si="15"/>
        <v>0.46463348088903</v>
      </c>
      <c r="E74" s="83">
        <v>1185116065.22</v>
      </c>
      <c r="F74" s="25">
        <f t="shared" si="16"/>
        <v>4.9863008999791791E-2</v>
      </c>
      <c r="G74" s="26">
        <f t="shared" si="17"/>
        <v>0.53766451332799603</v>
      </c>
    </row>
    <row r="75" spans="1:7" x14ac:dyDescent="0.25">
      <c r="A75" s="20">
        <v>25</v>
      </c>
      <c r="B75" s="82">
        <v>308479312.10000002</v>
      </c>
      <c r="C75" s="82">
        <v>436141989.60000002</v>
      </c>
      <c r="D75" s="21">
        <f t="shared" si="15"/>
        <v>0.41384518342875287</v>
      </c>
      <c r="E75" s="82">
        <v>461490718.89999998</v>
      </c>
      <c r="F75" s="22">
        <f t="shared" si="16"/>
        <v>5.8120359663714316E-2</v>
      </c>
      <c r="G75" s="23">
        <f t="shared" si="17"/>
        <v>0.49601837399844206</v>
      </c>
    </row>
    <row r="76" spans="1:7" x14ac:dyDescent="0.25">
      <c r="A76" s="16">
        <v>10</v>
      </c>
      <c r="B76" s="83">
        <v>74100963.620000005</v>
      </c>
      <c r="C76" s="80">
        <v>98628371.019999996</v>
      </c>
      <c r="D76" s="24">
        <f t="shared" si="15"/>
        <v>0.33099984402065163</v>
      </c>
      <c r="E76" s="80">
        <v>103916887.40000001</v>
      </c>
      <c r="F76" s="29">
        <f t="shared" si="16"/>
        <v>5.3620640038023026E-2</v>
      </c>
      <c r="G76" s="30">
        <f t="shared" si="17"/>
        <v>0.40236890754754806</v>
      </c>
    </row>
    <row r="77" spans="1:7" x14ac:dyDescent="0.25">
      <c r="A77" s="33" t="s">
        <v>6</v>
      </c>
      <c r="B77" s="84">
        <v>87809059.340000004</v>
      </c>
      <c r="C77" s="84">
        <v>112481392.98276301</v>
      </c>
      <c r="D77" s="34">
        <f t="shared" si="15"/>
        <v>0.280977086284808</v>
      </c>
      <c r="E77" s="84">
        <v>117131155.345054</v>
      </c>
      <c r="F77" s="34">
        <f t="shared" si="16"/>
        <v>4.1338058135566902E-2</v>
      </c>
      <c r="G77" s="34">
        <f t="shared" si="17"/>
        <v>0.33393019154797843</v>
      </c>
    </row>
    <row r="80" spans="1:7" x14ac:dyDescent="0.25">
      <c r="A80" s="8" t="s">
        <v>191</v>
      </c>
    </row>
    <row r="81" spans="1:7" x14ac:dyDescent="0.25">
      <c r="B81" s="1" t="s">
        <v>0</v>
      </c>
      <c r="C81" s="2" t="s">
        <v>1</v>
      </c>
      <c r="D81" s="1" t="s">
        <v>2</v>
      </c>
      <c r="E81" s="1" t="s">
        <v>3</v>
      </c>
      <c r="F81" s="1" t="s">
        <v>4</v>
      </c>
      <c r="G81" s="63" t="s">
        <v>198</v>
      </c>
    </row>
    <row r="82" spans="1:7" x14ac:dyDescent="0.25">
      <c r="A82" s="13" t="s">
        <v>10</v>
      </c>
      <c r="B82" s="67" t="s">
        <v>34</v>
      </c>
      <c r="C82" s="66" t="s">
        <v>34</v>
      </c>
      <c r="D82" s="195" t="s">
        <v>196</v>
      </c>
      <c r="E82" s="67" t="s">
        <v>197</v>
      </c>
      <c r="F82" s="195" t="s">
        <v>35</v>
      </c>
      <c r="G82" s="193" t="s">
        <v>5</v>
      </c>
    </row>
    <row r="83" spans="1:7" ht="25.5" x14ac:dyDescent="0.25">
      <c r="A83" s="15" t="s">
        <v>7</v>
      </c>
      <c r="B83" s="190" t="s">
        <v>205</v>
      </c>
      <c r="C83" s="79" t="s">
        <v>211</v>
      </c>
      <c r="D83" s="196"/>
      <c r="E83" s="191" t="s">
        <v>206</v>
      </c>
      <c r="F83" s="196"/>
      <c r="G83" s="194"/>
    </row>
    <row r="84" spans="1:7" ht="15" customHeight="1" x14ac:dyDescent="0.25">
      <c r="A84" s="16">
        <v>1000</v>
      </c>
      <c r="B84" s="81">
        <v>1961285252.6700001</v>
      </c>
      <c r="C84" s="81">
        <v>1948975153.8499999</v>
      </c>
      <c r="D84" s="17">
        <f>+C84/B84-1</f>
        <v>-6.2765468731494911E-3</v>
      </c>
      <c r="E84" s="81">
        <v>1879987018.1600001</v>
      </c>
      <c r="F84" s="18">
        <f>E84/C84-1</f>
        <v>-3.5397134516425677E-2</v>
      </c>
      <c r="G84" s="19">
        <f>E84/B84-1</f>
        <v>-4.1451509615607618E-2</v>
      </c>
    </row>
    <row r="85" spans="1:7" x14ac:dyDescent="0.25">
      <c r="A85" s="20">
        <v>500</v>
      </c>
      <c r="B85" s="82">
        <v>1574069355.6900001</v>
      </c>
      <c r="C85" s="82">
        <v>1585580351.0799999</v>
      </c>
      <c r="D85" s="21">
        <f t="shared" ref="D85:D90" si="18">+C85/B85-1</f>
        <v>7.3128895803666882E-3</v>
      </c>
      <c r="E85" s="82">
        <v>1532786566.4300001</v>
      </c>
      <c r="F85" s="22">
        <f t="shared" ref="F85:F90" si="19">E85/C85-1</f>
        <v>-3.3296190012723104E-2</v>
      </c>
      <c r="G85" s="23">
        <f t="shared" ref="G85:G90" si="20">E85/B85-1</f>
        <v>-2.62267917933664E-2</v>
      </c>
    </row>
    <row r="86" spans="1:7" x14ac:dyDescent="0.25">
      <c r="A86" s="16">
        <v>250</v>
      </c>
      <c r="B86" s="83">
        <v>1168959791.3299999</v>
      </c>
      <c r="C86" s="83">
        <v>1188284408.1900001</v>
      </c>
      <c r="D86" s="24">
        <f t="shared" si="18"/>
        <v>1.6531464130184803E-2</v>
      </c>
      <c r="E86" s="83">
        <v>1143594901.24</v>
      </c>
      <c r="F86" s="25">
        <f t="shared" si="19"/>
        <v>-3.7608426603923273E-2</v>
      </c>
      <c r="G86" s="26">
        <f t="shared" si="20"/>
        <v>-2.1698684829133952E-2</v>
      </c>
    </row>
    <row r="87" spans="1:7" x14ac:dyDescent="0.25">
      <c r="A87" s="20">
        <v>100</v>
      </c>
      <c r="B87" s="82">
        <v>703003564.66999996</v>
      </c>
      <c r="C87" s="82">
        <v>724527502.07000005</v>
      </c>
      <c r="D87" s="21">
        <f t="shared" si="18"/>
        <v>3.0617109900578976E-2</v>
      </c>
      <c r="E87" s="82">
        <v>700617177.37</v>
      </c>
      <c r="F87" s="22">
        <f t="shared" si="19"/>
        <v>-3.3001265834198712E-2</v>
      </c>
      <c r="G87" s="23">
        <f t="shared" si="20"/>
        <v>-3.3945593165237709E-3</v>
      </c>
    </row>
    <row r="88" spans="1:7" x14ac:dyDescent="0.25">
      <c r="A88" s="16">
        <v>50</v>
      </c>
      <c r="B88" s="83">
        <v>430265204.58999997</v>
      </c>
      <c r="C88" s="83">
        <v>443825266.92000002</v>
      </c>
      <c r="D88" s="24">
        <f t="shared" si="18"/>
        <v>3.1515591280316224E-2</v>
      </c>
      <c r="E88" s="83">
        <v>430542452.00999999</v>
      </c>
      <c r="F88" s="25">
        <f t="shared" si="19"/>
        <v>-2.9928027762318177E-2</v>
      </c>
      <c r="G88" s="26">
        <f t="shared" si="20"/>
        <v>6.4436402721490538E-4</v>
      </c>
    </row>
    <row r="89" spans="1:7" x14ac:dyDescent="0.25">
      <c r="A89" s="20">
        <v>25</v>
      </c>
      <c r="B89" s="82">
        <v>221502143.94999999</v>
      </c>
      <c r="C89" s="82">
        <v>230021137.77000001</v>
      </c>
      <c r="D89" s="21">
        <f t="shared" si="18"/>
        <v>3.8460096449102643E-2</v>
      </c>
      <c r="E89" s="82">
        <v>223822271.28999999</v>
      </c>
      <c r="F89" s="22">
        <f t="shared" si="19"/>
        <v>-2.6949116677260854E-2</v>
      </c>
      <c r="G89" s="23">
        <f t="shared" si="20"/>
        <v>1.0474514145216274E-2</v>
      </c>
    </row>
    <row r="90" spans="1:7" x14ac:dyDescent="0.25">
      <c r="A90" s="27">
        <v>10</v>
      </c>
      <c r="B90" s="80">
        <v>59390972.590000004</v>
      </c>
      <c r="C90" s="80">
        <v>59639926.57</v>
      </c>
      <c r="D90" s="28">
        <f t="shared" si="18"/>
        <v>4.1917814971415002E-3</v>
      </c>
      <c r="E90" s="80">
        <v>57592251.68</v>
      </c>
      <c r="F90" s="29">
        <f t="shared" si="19"/>
        <v>-3.4333960616075299E-2</v>
      </c>
      <c r="G90" s="30">
        <f t="shared" si="20"/>
        <v>-3.0286099579767911E-2</v>
      </c>
    </row>
    <row r="91" spans="1:7" x14ac:dyDescent="0.25">
      <c r="A91" s="32"/>
      <c r="B91" s="32"/>
      <c r="C91" s="32"/>
      <c r="D91" s="32"/>
      <c r="E91" s="32"/>
      <c r="F91" s="32"/>
      <c r="G91" s="32"/>
    </row>
    <row r="92" spans="1:7" x14ac:dyDescent="0.25">
      <c r="A92" s="31" t="s">
        <v>11</v>
      </c>
      <c r="B92" s="67" t="s">
        <v>34</v>
      </c>
      <c r="C92" s="66" t="s">
        <v>34</v>
      </c>
      <c r="D92" s="195" t="s">
        <v>196</v>
      </c>
      <c r="E92" s="67" t="s">
        <v>197</v>
      </c>
      <c r="F92" s="195" t="s">
        <v>35</v>
      </c>
      <c r="G92" s="193" t="s">
        <v>5</v>
      </c>
    </row>
    <row r="93" spans="1:7" ht="38.25" x14ac:dyDescent="0.25">
      <c r="A93" s="15" t="s">
        <v>7</v>
      </c>
      <c r="B93" s="176" t="s">
        <v>195</v>
      </c>
      <c r="C93" s="79" t="s">
        <v>204</v>
      </c>
      <c r="D93" s="196"/>
      <c r="E93" s="191" t="s">
        <v>206</v>
      </c>
      <c r="F93" s="196"/>
      <c r="G93" s="194"/>
    </row>
    <row r="94" spans="1:7" ht="15" customHeight="1" x14ac:dyDescent="0.25">
      <c r="A94" s="16">
        <v>1000</v>
      </c>
      <c r="B94" s="81">
        <v>2182722339.0500002</v>
      </c>
      <c r="C94" s="81">
        <v>2189076704.7800002</v>
      </c>
      <c r="D94" s="17">
        <f>+C94/B94-1</f>
        <v>2.9112112046123517E-3</v>
      </c>
      <c r="E94" s="81">
        <v>2108881614.1800001</v>
      </c>
      <c r="F94" s="18">
        <f>E94/C94-1</f>
        <v>-3.6634207666130902E-2</v>
      </c>
      <c r="G94" s="19">
        <f>E94/B94-1</f>
        <v>-3.382964637734831E-2</v>
      </c>
    </row>
    <row r="95" spans="1:7" x14ac:dyDescent="0.25">
      <c r="A95" s="20">
        <v>500</v>
      </c>
      <c r="B95" s="82">
        <v>1727132795.1900001</v>
      </c>
      <c r="C95" s="82">
        <v>1761679826.27</v>
      </c>
      <c r="D95" s="21">
        <f t="shared" ref="D95:D101" si="21">+C95/B95-1</f>
        <v>2.0002533201970429E-2</v>
      </c>
      <c r="E95" s="82">
        <v>1699649854.71</v>
      </c>
      <c r="F95" s="22">
        <f t="shared" ref="F95:F101" si="22">E95/C95-1</f>
        <v>-3.5210695289243255E-2</v>
      </c>
      <c r="G95" s="23">
        <f t="shared" ref="G95:G101" si="23">E95/B95-1</f>
        <v>-1.5912465188860359E-2</v>
      </c>
    </row>
    <row r="96" spans="1:7" x14ac:dyDescent="0.25">
      <c r="A96" s="16">
        <v>250</v>
      </c>
      <c r="B96" s="83">
        <v>1293109576.6199999</v>
      </c>
      <c r="C96" s="83">
        <v>1338668846.8199999</v>
      </c>
      <c r="D96" s="24">
        <f t="shared" si="21"/>
        <v>3.5232335313056362E-2</v>
      </c>
      <c r="E96" s="83">
        <v>1291518645.29</v>
      </c>
      <c r="F96" s="25">
        <f t="shared" si="22"/>
        <v>-3.522170672904279E-2</v>
      </c>
      <c r="G96" s="26">
        <f t="shared" si="23"/>
        <v>-1.2303143977623332E-3</v>
      </c>
    </row>
    <row r="97" spans="1:7" x14ac:dyDescent="0.25">
      <c r="A97" s="20">
        <v>100</v>
      </c>
      <c r="B97" s="82">
        <v>791326304.41999996</v>
      </c>
      <c r="C97" s="82">
        <v>819678438.55999994</v>
      </c>
      <c r="D97" s="21">
        <f t="shared" si="21"/>
        <v>3.5828625917826207E-2</v>
      </c>
      <c r="E97" s="82">
        <v>790790913.87</v>
      </c>
      <c r="F97" s="22">
        <f t="shared" si="22"/>
        <v>-3.5242508929171246E-2</v>
      </c>
      <c r="G97" s="23">
        <f t="shared" si="23"/>
        <v>-6.7657368017404185E-4</v>
      </c>
    </row>
    <row r="98" spans="1:7" x14ac:dyDescent="0.25">
      <c r="A98" s="16">
        <v>50</v>
      </c>
      <c r="B98" s="83">
        <v>477924359.91000003</v>
      </c>
      <c r="C98" s="83">
        <v>492772198.75</v>
      </c>
      <c r="D98" s="24">
        <f t="shared" si="21"/>
        <v>3.1067340536473198E-2</v>
      </c>
      <c r="E98" s="83">
        <v>479559241.63</v>
      </c>
      <c r="F98" s="25">
        <f t="shared" si="22"/>
        <v>-2.6813519824204546E-2</v>
      </c>
      <c r="G98" s="26">
        <f t="shared" si="23"/>
        <v>3.420795960908718E-3</v>
      </c>
    </row>
    <row r="99" spans="1:7" x14ac:dyDescent="0.25">
      <c r="A99" s="20">
        <v>25</v>
      </c>
      <c r="B99" s="82">
        <v>246659363.66</v>
      </c>
      <c r="C99" s="82">
        <v>255367018.06999999</v>
      </c>
      <c r="D99" s="21">
        <f t="shared" si="21"/>
        <v>3.5302346851112443E-2</v>
      </c>
      <c r="E99" s="82">
        <v>247835442.46000001</v>
      </c>
      <c r="F99" s="22">
        <f t="shared" si="22"/>
        <v>-2.9493141545536061E-2</v>
      </c>
      <c r="G99" s="23">
        <f t="shared" si="23"/>
        <v>4.7680281930069235E-3</v>
      </c>
    </row>
    <row r="100" spans="1:7" x14ac:dyDescent="0.25">
      <c r="A100" s="16">
        <v>10</v>
      </c>
      <c r="B100" s="83">
        <v>66080694.600000001</v>
      </c>
      <c r="C100" s="80">
        <v>66086916.119999997</v>
      </c>
      <c r="D100" s="24">
        <f t="shared" si="21"/>
        <v>9.4150342057730541E-5</v>
      </c>
      <c r="E100" s="80">
        <v>63763226.479999997</v>
      </c>
      <c r="F100" s="29">
        <f t="shared" si="22"/>
        <v>-3.5161114732311982E-2</v>
      </c>
      <c r="G100" s="30">
        <f t="shared" si="23"/>
        <v>-3.5070274821233594E-2</v>
      </c>
    </row>
    <row r="101" spans="1:7" x14ac:dyDescent="0.25">
      <c r="A101" s="33" t="s">
        <v>6</v>
      </c>
      <c r="B101" s="84">
        <v>38110746.100000001</v>
      </c>
      <c r="C101" s="84">
        <v>39089624.9446631</v>
      </c>
      <c r="D101" s="34">
        <f t="shared" si="21"/>
        <v>2.5685113644707602E-2</v>
      </c>
      <c r="E101" s="84">
        <v>37812142.457295097</v>
      </c>
      <c r="F101" s="34">
        <f t="shared" si="22"/>
        <v>-3.2680858135028412E-2</v>
      </c>
      <c r="G101" s="34">
        <f t="shared" si="23"/>
        <v>-7.8351560455255376E-3</v>
      </c>
    </row>
    <row r="104" spans="1:7" x14ac:dyDescent="0.25">
      <c r="A104" s="8" t="s">
        <v>190</v>
      </c>
    </row>
    <row r="105" spans="1:7" x14ac:dyDescent="0.25">
      <c r="B105" s="1" t="s">
        <v>0</v>
      </c>
      <c r="C105" s="2" t="s">
        <v>1</v>
      </c>
      <c r="D105" s="1" t="s">
        <v>2</v>
      </c>
      <c r="E105" s="1" t="s">
        <v>3</v>
      </c>
      <c r="F105" s="1" t="s">
        <v>4</v>
      </c>
      <c r="G105" s="63" t="s">
        <v>198</v>
      </c>
    </row>
    <row r="106" spans="1:7" x14ac:dyDescent="0.25">
      <c r="A106" s="13" t="s">
        <v>10</v>
      </c>
      <c r="B106" s="67" t="s">
        <v>34</v>
      </c>
      <c r="C106" s="66" t="s">
        <v>34</v>
      </c>
      <c r="D106" s="195" t="s">
        <v>196</v>
      </c>
      <c r="E106" s="67" t="s">
        <v>197</v>
      </c>
      <c r="F106" s="195" t="s">
        <v>35</v>
      </c>
      <c r="G106" s="193" t="s">
        <v>5</v>
      </c>
    </row>
    <row r="107" spans="1:7" ht="25.5" x14ac:dyDescent="0.25">
      <c r="A107" s="15" t="s">
        <v>7</v>
      </c>
      <c r="B107" s="190" t="s">
        <v>205</v>
      </c>
      <c r="C107" s="79" t="s">
        <v>211</v>
      </c>
      <c r="D107" s="196"/>
      <c r="E107" s="191" t="s">
        <v>206</v>
      </c>
      <c r="F107" s="196"/>
      <c r="G107" s="194"/>
    </row>
    <row r="108" spans="1:7" ht="15" customHeight="1" x14ac:dyDescent="0.25">
      <c r="A108" s="16">
        <v>1000</v>
      </c>
      <c r="B108" s="81">
        <v>1192912508.52</v>
      </c>
      <c r="C108" s="81">
        <v>1191870128.8699999</v>
      </c>
      <c r="D108" s="17">
        <f>+C108/B108-1</f>
        <v>-8.7381064625879912E-4</v>
      </c>
      <c r="E108" s="81">
        <v>1188837762.1800001</v>
      </c>
      <c r="F108" s="18">
        <f>E108/C108-1</f>
        <v>-2.5442089843084048E-3</v>
      </c>
      <c r="G108" s="19">
        <f>E108/B108-1</f>
        <v>-3.4157964736704072E-3</v>
      </c>
    </row>
    <row r="109" spans="1:7" x14ac:dyDescent="0.25">
      <c r="A109" s="20">
        <v>500</v>
      </c>
      <c r="B109" s="82">
        <v>854672924.27999997</v>
      </c>
      <c r="C109" s="82">
        <v>855218112.46000004</v>
      </c>
      <c r="D109" s="21">
        <f t="shared" ref="D109:D114" si="24">+C109/B109-1</f>
        <v>6.3789101598055176E-4</v>
      </c>
      <c r="E109" s="82">
        <v>845728566.69000006</v>
      </c>
      <c r="F109" s="22">
        <f t="shared" ref="F109:F114" si="25">E109/C109-1</f>
        <v>-1.1096053312883769E-2</v>
      </c>
      <c r="G109" s="23">
        <f t="shared" ref="G109:G114" si="26">E109/B109-1</f>
        <v>-1.0465240369624262E-2</v>
      </c>
    </row>
    <row r="110" spans="1:7" x14ac:dyDescent="0.25">
      <c r="A110" s="16">
        <v>250</v>
      </c>
      <c r="B110" s="83">
        <v>598090934.87</v>
      </c>
      <c r="C110" s="83">
        <v>604900804.61000001</v>
      </c>
      <c r="D110" s="24">
        <f t="shared" si="24"/>
        <v>1.1386010626427856E-2</v>
      </c>
      <c r="E110" s="83">
        <v>594418040.37</v>
      </c>
      <c r="F110" s="25">
        <f t="shared" si="25"/>
        <v>-1.7329724411192626E-2</v>
      </c>
      <c r="G110" s="26">
        <f t="shared" si="26"/>
        <v>-6.1410302110637138E-3</v>
      </c>
    </row>
    <row r="111" spans="1:7" x14ac:dyDescent="0.25">
      <c r="A111" s="20">
        <v>100</v>
      </c>
      <c r="B111" s="82">
        <v>365492527.97000003</v>
      </c>
      <c r="C111" s="82">
        <v>370974207.63999999</v>
      </c>
      <c r="D111" s="21">
        <f t="shared" si="24"/>
        <v>1.4998062205118234E-2</v>
      </c>
      <c r="E111" s="82">
        <v>364345852.41000003</v>
      </c>
      <c r="F111" s="22">
        <f t="shared" si="25"/>
        <v>-1.7867428768611915E-2</v>
      </c>
      <c r="G111" s="23">
        <f t="shared" si="26"/>
        <v>-3.1373433716109789E-3</v>
      </c>
    </row>
    <row r="112" spans="1:7" x14ac:dyDescent="0.25">
      <c r="A112" s="16">
        <v>50</v>
      </c>
      <c r="B112" s="83">
        <v>235700504.69</v>
      </c>
      <c r="C112" s="83">
        <v>237792943.44</v>
      </c>
      <c r="D112" s="24">
        <f t="shared" si="24"/>
        <v>8.8775319032601274E-3</v>
      </c>
      <c r="E112" s="83">
        <v>232917407.47</v>
      </c>
      <c r="F112" s="25">
        <f t="shared" si="25"/>
        <v>-2.0503282811797141E-2</v>
      </c>
      <c r="G112" s="26">
        <f t="shared" si="26"/>
        <v>-1.1807769455820294E-2</v>
      </c>
    </row>
    <row r="113" spans="1:7" x14ac:dyDescent="0.25">
      <c r="A113" s="20">
        <v>25</v>
      </c>
      <c r="B113" s="82">
        <v>139191027.77000001</v>
      </c>
      <c r="C113" s="82">
        <v>140485619.09</v>
      </c>
      <c r="D113" s="21">
        <f t="shared" si="24"/>
        <v>9.3008244909231763E-3</v>
      </c>
      <c r="E113" s="82">
        <v>137617814.75999999</v>
      </c>
      <c r="F113" s="22">
        <f t="shared" si="25"/>
        <v>-2.0413508148209747E-2</v>
      </c>
      <c r="G113" s="23">
        <f t="shared" si="26"/>
        <v>-1.1302546113817091E-2</v>
      </c>
    </row>
    <row r="114" spans="1:7" x14ac:dyDescent="0.25">
      <c r="A114" s="27">
        <v>10</v>
      </c>
      <c r="B114" s="80">
        <v>57811452.960000001</v>
      </c>
      <c r="C114" s="80">
        <v>57974830.439999998</v>
      </c>
      <c r="D114" s="28">
        <f t="shared" si="24"/>
        <v>2.8260400255470941E-3</v>
      </c>
      <c r="E114" s="80">
        <v>56438503.060000002</v>
      </c>
      <c r="F114" s="29">
        <f t="shared" si="25"/>
        <v>-2.6499902946503506E-2</v>
      </c>
      <c r="G114" s="30">
        <f t="shared" si="26"/>
        <v>-2.3748752707356213E-2</v>
      </c>
    </row>
    <row r="115" spans="1:7" x14ac:dyDescent="0.25">
      <c r="A115" s="32"/>
      <c r="B115" s="32"/>
      <c r="C115" s="32"/>
      <c r="D115" s="32"/>
      <c r="E115" s="32"/>
      <c r="F115" s="32"/>
      <c r="G115" s="32"/>
    </row>
    <row r="116" spans="1:7" x14ac:dyDescent="0.25">
      <c r="A116" s="31" t="s">
        <v>11</v>
      </c>
      <c r="B116" s="67" t="s">
        <v>34</v>
      </c>
      <c r="C116" s="66" t="s">
        <v>34</v>
      </c>
      <c r="D116" s="195" t="s">
        <v>196</v>
      </c>
      <c r="E116" s="67" t="s">
        <v>197</v>
      </c>
      <c r="F116" s="195" t="s">
        <v>35</v>
      </c>
      <c r="G116" s="193" t="s">
        <v>5</v>
      </c>
    </row>
    <row r="117" spans="1:7" ht="38.25" x14ac:dyDescent="0.25">
      <c r="A117" s="15" t="s">
        <v>7</v>
      </c>
      <c r="B117" s="176" t="s">
        <v>195</v>
      </c>
      <c r="C117" s="79" t="s">
        <v>204</v>
      </c>
      <c r="D117" s="196"/>
      <c r="E117" s="191" t="s">
        <v>206</v>
      </c>
      <c r="F117" s="196"/>
      <c r="G117" s="194"/>
    </row>
    <row r="118" spans="1:7" ht="15" customHeight="1" x14ac:dyDescent="0.25">
      <c r="A118" s="16">
        <v>1000</v>
      </c>
      <c r="B118" s="81">
        <v>1334412721.71</v>
      </c>
      <c r="C118" s="81">
        <v>1338832546.47</v>
      </c>
      <c r="D118" s="17">
        <f>+C118/B118-1</f>
        <v>3.3121872177119815E-3</v>
      </c>
      <c r="E118" s="81">
        <v>1326956527.75</v>
      </c>
      <c r="F118" s="18">
        <f>E118/C118-1</f>
        <v>-8.8704287562418882E-3</v>
      </c>
      <c r="G118" s="19">
        <f>E118/B118-1</f>
        <v>-5.5876220592719905E-3</v>
      </c>
    </row>
    <row r="119" spans="1:7" x14ac:dyDescent="0.25">
      <c r="A119" s="20">
        <v>500</v>
      </c>
      <c r="B119" s="82">
        <v>965933332.09000003</v>
      </c>
      <c r="C119" s="82">
        <v>974143714.80999994</v>
      </c>
      <c r="D119" s="21">
        <f t="shared" ref="D119:D125" si="27">+C119/B119-1</f>
        <v>8.4999476125697804E-3</v>
      </c>
      <c r="E119" s="82">
        <v>961338238.19000006</v>
      </c>
      <c r="F119" s="22">
        <f t="shared" ref="F119:F125" si="28">E119/C119-1</f>
        <v>-1.3145366977497241E-2</v>
      </c>
      <c r="G119" s="23">
        <f t="shared" ref="G119:G125" si="29">E119/B119-1</f>
        <v>-4.7571542955843205E-3</v>
      </c>
    </row>
    <row r="120" spans="1:7" x14ac:dyDescent="0.25">
      <c r="A120" s="16">
        <v>250</v>
      </c>
      <c r="B120" s="83">
        <v>680832818.89999998</v>
      </c>
      <c r="C120" s="83">
        <v>687127469.27999997</v>
      </c>
      <c r="D120" s="24">
        <f t="shared" si="27"/>
        <v>9.2455154999284694E-3</v>
      </c>
      <c r="E120" s="83">
        <v>676179488.66999996</v>
      </c>
      <c r="F120" s="25">
        <f t="shared" si="28"/>
        <v>-1.5932968916919865E-2</v>
      </c>
      <c r="G120" s="26">
        <f t="shared" si="29"/>
        <v>-6.8347619280725302E-3</v>
      </c>
    </row>
    <row r="121" spans="1:7" x14ac:dyDescent="0.25">
      <c r="A121" s="20">
        <v>100</v>
      </c>
      <c r="B121" s="82">
        <v>420003592.16000003</v>
      </c>
      <c r="C121" s="82">
        <v>427920132.75999999</v>
      </c>
      <c r="D121" s="21">
        <f t="shared" si="27"/>
        <v>1.8848744981648125E-2</v>
      </c>
      <c r="E121" s="82">
        <v>419482251.29000002</v>
      </c>
      <c r="F121" s="22">
        <f t="shared" si="28"/>
        <v>-1.9718355889397632E-2</v>
      </c>
      <c r="G121" s="23">
        <f t="shared" si="29"/>
        <v>-1.2412771693661728E-3</v>
      </c>
    </row>
    <row r="122" spans="1:7" x14ac:dyDescent="0.25">
      <c r="A122" s="16">
        <v>50</v>
      </c>
      <c r="B122" s="83">
        <v>276676228.19999999</v>
      </c>
      <c r="C122" s="83">
        <v>280052632.72000003</v>
      </c>
      <c r="D122" s="24">
        <f t="shared" si="27"/>
        <v>1.220345001074441E-2</v>
      </c>
      <c r="E122" s="83">
        <v>274090541.25999999</v>
      </c>
      <c r="F122" s="25">
        <f t="shared" si="28"/>
        <v>-2.1289181973022209E-2</v>
      </c>
      <c r="G122" s="26">
        <f t="shared" si="29"/>
        <v>-9.3455334302551263E-3</v>
      </c>
    </row>
    <row r="123" spans="1:7" x14ac:dyDescent="0.25">
      <c r="A123" s="20">
        <v>25</v>
      </c>
      <c r="B123" s="82">
        <v>169312610.49000001</v>
      </c>
      <c r="C123" s="82">
        <v>170367382.96000001</v>
      </c>
      <c r="D123" s="21">
        <f t="shared" si="27"/>
        <v>6.2297336680796622E-3</v>
      </c>
      <c r="E123" s="82">
        <v>166946819.46000001</v>
      </c>
      <c r="F123" s="22">
        <f t="shared" si="28"/>
        <v>-2.0077572599698335E-2</v>
      </c>
      <c r="G123" s="23">
        <f t="shared" si="29"/>
        <v>-1.3972916861616391E-2</v>
      </c>
    </row>
    <row r="124" spans="1:7" x14ac:dyDescent="0.25">
      <c r="A124" s="16">
        <v>10</v>
      </c>
      <c r="B124" s="83">
        <v>71767537.170000002</v>
      </c>
      <c r="C124" s="80">
        <v>72105409.159999996</v>
      </c>
      <c r="D124" s="24">
        <f t="shared" si="27"/>
        <v>4.7078665831830069E-3</v>
      </c>
      <c r="E124" s="80">
        <v>70291638.450000003</v>
      </c>
      <c r="F124" s="29">
        <f t="shared" si="28"/>
        <v>-2.5154433365398243E-2</v>
      </c>
      <c r="G124" s="30">
        <f t="shared" si="29"/>
        <v>-2.0564990498474933E-2</v>
      </c>
    </row>
    <row r="125" spans="1:7" x14ac:dyDescent="0.25">
      <c r="A125" s="33" t="s">
        <v>6</v>
      </c>
      <c r="B125" s="84">
        <v>29914653.399999999</v>
      </c>
      <c r="C125" s="84">
        <v>30101473.095772602</v>
      </c>
      <c r="D125" s="34">
        <f t="shared" si="27"/>
        <v>6.2450897650248027E-3</v>
      </c>
      <c r="E125" s="84">
        <v>29474974.8362552</v>
      </c>
      <c r="F125" s="34">
        <f t="shared" si="28"/>
        <v>-2.0812877081599845E-2</v>
      </c>
      <c r="G125" s="34">
        <f t="shared" si="29"/>
        <v>-1.4697765602218138E-2</v>
      </c>
    </row>
    <row r="128" spans="1:7" x14ac:dyDescent="0.25">
      <c r="A128" s="8" t="s">
        <v>192</v>
      </c>
    </row>
    <row r="129" spans="1:7" x14ac:dyDescent="0.25">
      <c r="B129" s="1" t="s">
        <v>0</v>
      </c>
      <c r="C129" s="2" t="s">
        <v>1</v>
      </c>
      <c r="D129" s="1" t="s">
        <v>2</v>
      </c>
      <c r="E129" s="1" t="s">
        <v>3</v>
      </c>
      <c r="F129" s="1" t="s">
        <v>4</v>
      </c>
      <c r="G129" s="63" t="s">
        <v>198</v>
      </c>
    </row>
    <row r="130" spans="1:7" x14ac:dyDescent="0.25">
      <c r="A130" s="13" t="s">
        <v>10</v>
      </c>
      <c r="B130" s="67" t="s">
        <v>34</v>
      </c>
      <c r="C130" s="66" t="s">
        <v>34</v>
      </c>
      <c r="D130" s="195" t="s">
        <v>196</v>
      </c>
      <c r="E130" s="67" t="s">
        <v>197</v>
      </c>
      <c r="F130" s="195" t="s">
        <v>35</v>
      </c>
      <c r="G130" s="193" t="s">
        <v>5</v>
      </c>
    </row>
    <row r="131" spans="1:7" ht="25.5" x14ac:dyDescent="0.25">
      <c r="A131" s="15" t="s">
        <v>7</v>
      </c>
      <c r="B131" s="190" t="s">
        <v>205</v>
      </c>
      <c r="C131" s="79" t="s">
        <v>211</v>
      </c>
      <c r="D131" s="196"/>
      <c r="E131" s="191" t="s">
        <v>206</v>
      </c>
      <c r="F131" s="196"/>
      <c r="G131" s="194"/>
    </row>
    <row r="132" spans="1:7" ht="15" customHeight="1" x14ac:dyDescent="0.25">
      <c r="A132" s="16">
        <v>1000</v>
      </c>
      <c r="B132" s="81">
        <v>5560890220.5900002</v>
      </c>
      <c r="C132" s="81">
        <v>5794008518.0100002</v>
      </c>
      <c r="D132" s="17">
        <f>+C132/B132-1</f>
        <v>4.1921039289149364E-2</v>
      </c>
      <c r="E132" s="81">
        <v>6507110108.1899996</v>
      </c>
      <c r="F132" s="18">
        <f>E132/C132-1</f>
        <v>0.12307568895755083</v>
      </c>
      <c r="G132" s="19">
        <f>E132/B132-1</f>
        <v>0.17015618903902885</v>
      </c>
    </row>
    <row r="133" spans="1:7" x14ac:dyDescent="0.25">
      <c r="A133" s="20">
        <v>500</v>
      </c>
      <c r="B133" s="82">
        <v>4150558527.0999999</v>
      </c>
      <c r="C133" s="82">
        <v>4336353267.3599997</v>
      </c>
      <c r="D133" s="21">
        <f t="shared" ref="D133:D138" si="30">+C133/B133-1</f>
        <v>4.4763792402131131E-2</v>
      </c>
      <c r="E133" s="82">
        <v>4861744076.5799999</v>
      </c>
      <c r="F133" s="22">
        <f t="shared" ref="F133:F138" si="31">E133/C133-1</f>
        <v>0.12115959582321145</v>
      </c>
      <c r="G133" s="23">
        <f t="shared" ref="G133:G138" si="32">E133/B133-1</f>
        <v>0.17134695122029897</v>
      </c>
    </row>
    <row r="134" spans="1:7" x14ac:dyDescent="0.25">
      <c r="A134" s="16">
        <v>250</v>
      </c>
      <c r="B134" s="83">
        <v>2801153498.0700002</v>
      </c>
      <c r="C134" s="83">
        <v>2893029471.2800002</v>
      </c>
      <c r="D134" s="24">
        <f t="shared" si="30"/>
        <v>3.279933544281044E-2</v>
      </c>
      <c r="E134" s="83">
        <v>3224413066.0799999</v>
      </c>
      <c r="F134" s="25">
        <f t="shared" si="31"/>
        <v>0.11454553024424641</v>
      </c>
      <c r="G134" s="26">
        <f t="shared" si="32"/>
        <v>0.15110188295701277</v>
      </c>
    </row>
    <row r="135" spans="1:7" x14ac:dyDescent="0.25">
      <c r="A135" s="20">
        <v>100</v>
      </c>
      <c r="B135" s="82">
        <v>1310757416.29</v>
      </c>
      <c r="C135" s="82">
        <v>1331759015.1400001</v>
      </c>
      <c r="D135" s="21">
        <f t="shared" si="30"/>
        <v>1.6022490957513291E-2</v>
      </c>
      <c r="E135" s="82">
        <v>1465885102.8</v>
      </c>
      <c r="F135" s="22">
        <f t="shared" si="31"/>
        <v>0.10071348204532327</v>
      </c>
      <c r="G135" s="23">
        <f t="shared" si="32"/>
        <v>0.11834965385820762</v>
      </c>
    </row>
    <row r="136" spans="1:7" x14ac:dyDescent="0.25">
      <c r="A136" s="16">
        <v>50</v>
      </c>
      <c r="B136" s="83">
        <v>729622573.62</v>
      </c>
      <c r="C136" s="83">
        <v>715713233.97000003</v>
      </c>
      <c r="D136" s="24">
        <f t="shared" si="30"/>
        <v>-1.9063746316111407E-2</v>
      </c>
      <c r="E136" s="83">
        <v>778597469.09000003</v>
      </c>
      <c r="F136" s="25">
        <f t="shared" si="31"/>
        <v>8.7862333872445797E-2</v>
      </c>
      <c r="G136" s="26">
        <f t="shared" si="32"/>
        <v>6.7123602312648467E-2</v>
      </c>
    </row>
    <row r="137" spans="1:7" x14ac:dyDescent="0.25">
      <c r="A137" s="20">
        <v>25</v>
      </c>
      <c r="B137" s="82">
        <v>442075160.00999999</v>
      </c>
      <c r="C137" s="82">
        <v>427272790.13</v>
      </c>
      <c r="D137" s="21">
        <f t="shared" si="30"/>
        <v>-3.3483830848277329E-2</v>
      </c>
      <c r="E137" s="82">
        <v>462482251.25</v>
      </c>
      <c r="F137" s="22">
        <f t="shared" si="31"/>
        <v>8.2405109647369246E-2</v>
      </c>
      <c r="G137" s="23">
        <f t="shared" si="32"/>
        <v>4.6162040046625608E-2</v>
      </c>
    </row>
    <row r="138" spans="1:7" x14ac:dyDescent="0.25">
      <c r="A138" s="27">
        <v>10</v>
      </c>
      <c r="B138" s="80">
        <v>181261142.97999999</v>
      </c>
      <c r="C138" s="80">
        <v>174313721.84</v>
      </c>
      <c r="D138" s="28">
        <f t="shared" si="30"/>
        <v>-3.8328243029817743E-2</v>
      </c>
      <c r="E138" s="80">
        <v>187886674.03</v>
      </c>
      <c r="F138" s="29">
        <f t="shared" si="31"/>
        <v>7.7865081685642767E-2</v>
      </c>
      <c r="G138" s="30">
        <f t="shared" si="32"/>
        <v>3.6552406881440902E-2</v>
      </c>
    </row>
    <row r="139" spans="1:7" x14ac:dyDescent="0.25">
      <c r="A139" s="32"/>
      <c r="B139" s="32"/>
      <c r="C139" s="32"/>
      <c r="D139" s="32"/>
      <c r="E139" s="32"/>
      <c r="F139" s="32"/>
      <c r="G139" s="32"/>
    </row>
    <row r="140" spans="1:7" x14ac:dyDescent="0.25">
      <c r="A140" s="31" t="s">
        <v>11</v>
      </c>
      <c r="B140" s="67" t="s">
        <v>34</v>
      </c>
      <c r="C140" s="66" t="s">
        <v>34</v>
      </c>
      <c r="D140" s="195" t="s">
        <v>196</v>
      </c>
      <c r="E140" s="67" t="s">
        <v>197</v>
      </c>
      <c r="F140" s="195" t="s">
        <v>35</v>
      </c>
      <c r="G140" s="193" t="s">
        <v>5</v>
      </c>
    </row>
    <row r="141" spans="1:7" ht="25.5" x14ac:dyDescent="0.25">
      <c r="A141" s="15" t="s">
        <v>7</v>
      </c>
      <c r="B141" s="190" t="s">
        <v>205</v>
      </c>
      <c r="C141" s="79" t="s">
        <v>211</v>
      </c>
      <c r="D141" s="196"/>
      <c r="E141" s="191" t="s">
        <v>206</v>
      </c>
      <c r="F141" s="196"/>
      <c r="G141" s="194"/>
    </row>
    <row r="142" spans="1:7" ht="15" customHeight="1" x14ac:dyDescent="0.25">
      <c r="A142" s="16">
        <v>1000</v>
      </c>
      <c r="B142" s="81">
        <v>6961075609.54</v>
      </c>
      <c r="C142" s="81">
        <v>7141902386.9799995</v>
      </c>
      <c r="D142" s="17">
        <f>+C142/B142-1</f>
        <v>2.5976844324486326E-2</v>
      </c>
      <c r="E142" s="81">
        <v>8012107863.4700003</v>
      </c>
      <c r="F142" s="18">
        <f>E142/C142-1</f>
        <v>0.12184505322789385</v>
      </c>
      <c r="G142" s="19">
        <f>E142/B142-1</f>
        <v>0.15098704753179004</v>
      </c>
    </row>
    <row r="143" spans="1:7" x14ac:dyDescent="0.25">
      <c r="A143" s="20">
        <v>500</v>
      </c>
      <c r="B143" s="82">
        <v>5254441037.5100002</v>
      </c>
      <c r="C143" s="82">
        <v>5350716231.5100002</v>
      </c>
      <c r="D143" s="21">
        <f t="shared" ref="D143:D149" si="33">+C143/B143-1</f>
        <v>1.8322632857180832E-2</v>
      </c>
      <c r="E143" s="82">
        <v>6007442537.9099998</v>
      </c>
      <c r="F143" s="22">
        <f t="shared" ref="F143:F149" si="34">E143/C143-1</f>
        <v>0.12273614932755805</v>
      </c>
      <c r="G143" s="23">
        <f t="shared" ref="G143:G149" si="35">E143/B143-1</f>
        <v>0.14330763158717175</v>
      </c>
    </row>
    <row r="144" spans="1:7" x14ac:dyDescent="0.25">
      <c r="A144" s="16">
        <v>250</v>
      </c>
      <c r="B144" s="83">
        <v>3588661199.1799998</v>
      </c>
      <c r="C144" s="83">
        <v>3632759070.3400002</v>
      </c>
      <c r="D144" s="24">
        <f t="shared" si="33"/>
        <v>1.2288112115480976E-2</v>
      </c>
      <c r="E144" s="83">
        <v>4051961350.77</v>
      </c>
      <c r="F144" s="25">
        <f t="shared" si="34"/>
        <v>0.11539501307769506</v>
      </c>
      <c r="G144" s="26">
        <f t="shared" si="35"/>
        <v>0.12910111205144226</v>
      </c>
    </row>
    <row r="145" spans="1:7" x14ac:dyDescent="0.25">
      <c r="A145" s="20">
        <v>100</v>
      </c>
      <c r="B145" s="82">
        <v>1709357324.72</v>
      </c>
      <c r="C145" s="82">
        <v>1674742845.3800001</v>
      </c>
      <c r="D145" s="21">
        <f t="shared" si="33"/>
        <v>-2.0249996205837117E-2</v>
      </c>
      <c r="E145" s="82">
        <v>1849926995.1900001</v>
      </c>
      <c r="F145" s="22">
        <f t="shared" si="34"/>
        <v>0.10460361141011498</v>
      </c>
      <c r="G145" s="23">
        <f t="shared" si="35"/>
        <v>8.223539247010625E-2</v>
      </c>
    </row>
    <row r="146" spans="1:7" x14ac:dyDescent="0.25">
      <c r="A146" s="16">
        <v>50</v>
      </c>
      <c r="B146" s="83">
        <v>983763677.83000004</v>
      </c>
      <c r="C146" s="83">
        <v>948272533.12</v>
      </c>
      <c r="D146" s="24">
        <f t="shared" si="33"/>
        <v>-3.6076900895840036E-2</v>
      </c>
      <c r="E146" s="83">
        <v>1029035507.72</v>
      </c>
      <c r="F146" s="25">
        <f t="shared" si="34"/>
        <v>8.5168526746497886E-2</v>
      </c>
      <c r="G146" s="26">
        <f t="shared" si="35"/>
        <v>4.6019009351779827E-2</v>
      </c>
    </row>
    <row r="147" spans="1:7" x14ac:dyDescent="0.25">
      <c r="A147" s="20">
        <v>25</v>
      </c>
      <c r="B147" s="82">
        <v>589097813.22000003</v>
      </c>
      <c r="C147" s="82">
        <v>562240135.70000005</v>
      </c>
      <c r="D147" s="21">
        <f t="shared" si="33"/>
        <v>-4.5591202203240755E-2</v>
      </c>
      <c r="E147" s="82">
        <v>605778673.44000006</v>
      </c>
      <c r="F147" s="22">
        <f t="shared" si="34"/>
        <v>7.7437619578320627E-2</v>
      </c>
      <c r="G147" s="23">
        <f t="shared" si="35"/>
        <v>2.8315943202747107E-2</v>
      </c>
    </row>
    <row r="148" spans="1:7" x14ac:dyDescent="0.25">
      <c r="A148" s="16">
        <v>10</v>
      </c>
      <c r="B148" s="83">
        <v>247514560.00999999</v>
      </c>
      <c r="C148" s="80">
        <v>238674873.22999999</v>
      </c>
      <c r="D148" s="24">
        <f t="shared" si="33"/>
        <v>-3.5713805198542059E-2</v>
      </c>
      <c r="E148" s="80">
        <v>257744748.75</v>
      </c>
      <c r="F148" s="29">
        <f t="shared" si="34"/>
        <v>7.9898965743340877E-2</v>
      </c>
      <c r="G148" s="30">
        <f t="shared" si="35"/>
        <v>4.1331664446676131E-2</v>
      </c>
    </row>
    <row r="149" spans="1:7" x14ac:dyDescent="0.25">
      <c r="A149" s="33" t="s">
        <v>6</v>
      </c>
      <c r="B149" s="84">
        <v>117767995.5</v>
      </c>
      <c r="C149" s="84">
        <v>115924865.822807</v>
      </c>
      <c r="D149" s="34">
        <f t="shared" si="33"/>
        <v>-1.5650514126250847E-2</v>
      </c>
      <c r="E149" s="84">
        <v>126579312.94637799</v>
      </c>
      <c r="F149" s="34">
        <f t="shared" si="34"/>
        <v>9.190821182278941E-2</v>
      </c>
      <c r="G149" s="34">
        <f t="shared" si="35"/>
        <v>7.481928692908757E-2</v>
      </c>
    </row>
  </sheetData>
  <mergeCells count="36">
    <mergeCell ref="D58:D59"/>
    <mergeCell ref="F58:F59"/>
    <mergeCell ref="G58:G59"/>
    <mergeCell ref="D68:D69"/>
    <mergeCell ref="F68:F69"/>
    <mergeCell ref="G68:G69"/>
    <mergeCell ref="D34:D35"/>
    <mergeCell ref="F34:F35"/>
    <mergeCell ref="G34:G35"/>
    <mergeCell ref="D44:D45"/>
    <mergeCell ref="F44:F45"/>
    <mergeCell ref="G44:G45"/>
    <mergeCell ref="D106:D107"/>
    <mergeCell ref="F106:F107"/>
    <mergeCell ref="G106:G107"/>
    <mergeCell ref="D116:D117"/>
    <mergeCell ref="F116:F117"/>
    <mergeCell ref="G116:G117"/>
    <mergeCell ref="D82:D83"/>
    <mergeCell ref="F82:F83"/>
    <mergeCell ref="G82:G83"/>
    <mergeCell ref="D92:D93"/>
    <mergeCell ref="F92:F93"/>
    <mergeCell ref="G92:G93"/>
    <mergeCell ref="D130:D131"/>
    <mergeCell ref="F130:F131"/>
    <mergeCell ref="G130:G131"/>
    <mergeCell ref="D140:D141"/>
    <mergeCell ref="F140:F141"/>
    <mergeCell ref="G140:G141"/>
    <mergeCell ref="D10:D11"/>
    <mergeCell ref="F10:F11"/>
    <mergeCell ref="G10:G11"/>
    <mergeCell ref="D20:D21"/>
    <mergeCell ref="F20:F21"/>
    <mergeCell ref="G20:G21"/>
  </mergeCells>
  <pageMargins left="0.2" right="0.2" top="0.5" bottom="0.5" header="0.3" footer="0.3"/>
  <pageSetup scale="64" fitToHeight="2" orientation="portrait" r:id="rId1"/>
  <ignoredErrors>
    <ignoredError sqref="B9:E9 B33:E33 B57:E57 B81:E81 B105:E105 B129:E12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16</vt:i4>
      </vt:variant>
    </vt:vector>
  </HeadingPairs>
  <TitlesOfParts>
    <vt:vector size="22" baseType="lpstr">
      <vt:lpstr>Disclaimer</vt:lpstr>
      <vt:lpstr>KR Inland Flood</vt:lpstr>
      <vt:lpstr>AALSummaryByState</vt:lpstr>
      <vt:lpstr>AALSummaryOthers</vt:lpstr>
      <vt:lpstr>Top 100 Counties</vt:lpstr>
      <vt:lpstr>Key State PMLs</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AALSummaryByState!Print_Area</vt:lpstr>
      <vt:lpstr>AALSummaryOthers!Print_Area</vt:lpstr>
      <vt:lpstr>Disclaimer!Print_Area</vt:lpstr>
      <vt:lpstr>'Top 100 Counties'!Print_Area</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Bean, Kevin</dc:creator>
  <cp:lastModifiedBy>LeeAnn D Tomko</cp:lastModifiedBy>
  <cp:lastPrinted>2019-10-04T13:29:55Z</cp:lastPrinted>
  <dcterms:created xsi:type="dcterms:W3CDTF">2017-10-03T17:36:33Z</dcterms:created>
  <dcterms:modified xsi:type="dcterms:W3CDTF">2019-10-04T13:36:39Z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{EAF79931-C3BC-4865-BC74-1225399E748D}</vt:lpwstr>
  </property>
  <property fmtid="{D5CDD505-2E9C-101B-9397-08002B2CF9AE}" pid="3" name="ESRI_WORKBOOK_ID">
    <vt:lpwstr>45b9bcf22f5d4918a5595354a73f8063</vt:lpwstr>
  </property>
</Properties>
</file>