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jpg" ContentType="image/p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0" windowWidth="23040" windowHeight="8940" activeTab="1"/>
  </bookViews>
  <sheets>
    <sheet name="Disclaimer" sheetId="5" r:id="rId1"/>
    <sheet name="KR Storm Surge" sheetId="8" r:id="rId2"/>
    <sheet name="AALSummaryByState" sheetId="9" r:id="rId3"/>
    <sheet name="AALSummaryOthers" sheetId="10" r:id="rId4"/>
    <sheet name="Top 100 Counties" sheetId="11" r:id="rId5"/>
    <sheet name="ESRI_MAPINFO_SHEET" sheetId="6" state="veryHidden" r:id="rId6"/>
    <sheet name="Key State PMLs" sheetId="12" r:id="rId7"/>
  </sheets>
  <definedNames>
    <definedName name="A" localSheetId="3">#REF!</definedName>
    <definedName name="A">#REF!</definedName>
    <definedName name="AdjTPCounter" localSheetId="3">#REF!</definedName>
    <definedName name="AdjTPCounter" localSheetId="1">#REF!</definedName>
    <definedName name="AdjTPCounter">#REF!</definedName>
    <definedName name="AllLinesCounter" localSheetId="3">#REF!</definedName>
    <definedName name="AllLinesCounter" localSheetId="1">#REF!</definedName>
    <definedName name="AllLinesCounter">#REF!</definedName>
    <definedName name="AveAccDate" localSheetId="3">#REF!</definedName>
    <definedName name="AveAccDate" localSheetId="1">#REF!</definedName>
    <definedName name="AveAccDate">#REF!</definedName>
    <definedName name="CommAutoCounter" localSheetId="3">#REF!</definedName>
    <definedName name="CommAutoCounter" localSheetId="1">#REF!</definedName>
    <definedName name="CommAutoCounter">#REF!</definedName>
    <definedName name="D" localSheetId="3">#REF!</definedName>
    <definedName name="D">#REF!</definedName>
    <definedName name="DisclaimerId" localSheetId="0">Disclaimer!$AA$7</definedName>
    <definedName name="DisclaimerReliedOnItems" localSheetId="0">Disclaimer!$AA$9</definedName>
    <definedName name="Disclaimers" localSheetId="2">#REF!</definedName>
    <definedName name="Disclaimers" localSheetId="3">#REF!</definedName>
    <definedName name="Disclaimers" localSheetId="1">#REF!</definedName>
    <definedName name="Disclaimers">#REF!</definedName>
    <definedName name="DisclaimerText" localSheetId="0">Disclaimer!$A$7:$A$16</definedName>
    <definedName name="DisclaimerTextActuary" localSheetId="0">Disclaimer!$A$21:$A$23</definedName>
    <definedName name="DisclaimerTextAir" localSheetId="0">Disclaimer!$A$49:$A$54</definedName>
    <definedName name="DisclaimerTextDataLimits" localSheetId="0">Disclaimer!$A$24:$A$26</definedName>
    <definedName name="DisclaimerTextEqecat" localSheetId="0">Disclaimer!$A$55:$A$58</definedName>
    <definedName name="DisclaimerTextExternalParties" localSheetId="0">Disclaimer!$A$34:$A$35</definedName>
    <definedName name="DisclaimerTextMatters" localSheetId="0">Disclaimer!$A$17:$A$20</definedName>
    <definedName name="DisclaimerTextReins" localSheetId="0">Disclaimer!$A$31:$A$33</definedName>
    <definedName name="DisclaimerTextRms" localSheetId="0">Disclaimer!$A$36:$A$48</definedName>
    <definedName name="DisclaimerTextVariability" localSheetId="0">Disclaimer!$A$27:$A$30</definedName>
    <definedName name="G" localSheetId="3">#REF!</definedName>
    <definedName name="G">#REF!</definedName>
    <definedName name="GenLiabCounter" localSheetId="3">#REF!</definedName>
    <definedName name="GenLiabCounter" localSheetId="1">#REF!</definedName>
    <definedName name="GenLiabCounter">#REF!</definedName>
    <definedName name="gf" localSheetId="3">#REF!</definedName>
    <definedName name="gf">#REF!</definedName>
    <definedName name="gfjfh" localSheetId="3">#REF!</definedName>
    <definedName name="gfjfh" localSheetId="1">#REF!</definedName>
    <definedName name="gfjfh">#REF!</definedName>
    <definedName name="in" localSheetId="3">#REF!</definedName>
    <definedName name="in">#REF!</definedName>
    <definedName name="IntlCounter" localSheetId="3">#REF!</definedName>
    <definedName name="IntlCounter" localSheetId="1">#REF!</definedName>
    <definedName name="IntlCounter">#REF!</definedName>
    <definedName name="MedMalCounter" localSheetId="3">#REF!</definedName>
    <definedName name="MedMalCounter" localSheetId="1">#REF!</definedName>
    <definedName name="MedMalCounter">#REF!</definedName>
    <definedName name="_xlnm.Print_Area" localSheetId="2">AALSummaryByState!$A$1:$J$30</definedName>
    <definedName name="_xlnm.Print_Area" localSheetId="3">AALSummaryOthers!$A$1:$L$24</definedName>
    <definedName name="_xlnm.Print_Area" localSheetId="0">Disclaimer!$A$1:$Q$57</definedName>
    <definedName name="q" localSheetId="3">#REF!</definedName>
    <definedName name="q">#REF!</definedName>
    <definedName name="um" localSheetId="3">#REF!</definedName>
    <definedName name="um">#REF!</definedName>
    <definedName name="umb" localSheetId="3">#REF!</definedName>
    <definedName name="umb">#REF!</definedName>
    <definedName name="UmbCount3er2" localSheetId="2">#REF!</definedName>
    <definedName name="UmbCount3er2" localSheetId="3">#REF!</definedName>
    <definedName name="UmbCount3er2" localSheetId="1">#REF!</definedName>
    <definedName name="UmbCount3er2">#REF!</definedName>
    <definedName name="UmbCounter" localSheetId="3">#REF!</definedName>
    <definedName name="UmbCounter" localSheetId="1">#REF!</definedName>
    <definedName name="UmbCounter">#REF!</definedName>
    <definedName name="UserILFCounter" localSheetId="3">#REF!</definedName>
    <definedName name="UserILFCounter" localSheetId="1">#REF!</definedName>
    <definedName name="UserILFCounter">#REF!</definedName>
    <definedName name="WCCounter" localSheetId="3">#REF!</definedName>
    <definedName name="WCCounter" localSheetId="1">#REF!</definedName>
    <definedName name="WCCounter">#REF!</definedName>
  </definedNames>
  <calcPr calcId="145621"/>
</workbook>
</file>

<file path=xl/calcChain.xml><?xml version="1.0" encoding="utf-8"?>
<calcChain xmlns="http://schemas.openxmlformats.org/spreadsheetml/2006/main">
  <c r="D114" i="12" l="1"/>
  <c r="D113" i="12"/>
  <c r="D112" i="12"/>
  <c r="D111" i="12"/>
  <c r="D110" i="12"/>
  <c r="D109" i="12"/>
  <c r="D108" i="12"/>
  <c r="D125" i="12"/>
  <c r="D124" i="12"/>
  <c r="D123" i="12"/>
  <c r="D122" i="12"/>
  <c r="D121" i="12"/>
  <c r="D120" i="12"/>
  <c r="D119" i="12"/>
  <c r="D118" i="12"/>
  <c r="L21" i="10" l="1"/>
  <c r="K21" i="10"/>
  <c r="D22" i="10"/>
  <c r="C22" i="10"/>
  <c r="B22" i="10"/>
  <c r="E12" i="10"/>
  <c r="D12" i="10"/>
  <c r="C12" i="10"/>
  <c r="I10" i="9"/>
  <c r="D30" i="9"/>
  <c r="C30" i="9"/>
  <c r="B30" i="9"/>
  <c r="D149" i="12" l="1"/>
  <c r="D148" i="12"/>
  <c r="D147" i="12"/>
  <c r="D146" i="12"/>
  <c r="D145" i="12"/>
  <c r="D144" i="12"/>
  <c r="D143" i="12"/>
  <c r="D142" i="12"/>
  <c r="D138" i="12"/>
  <c r="D137" i="12"/>
  <c r="D136" i="12"/>
  <c r="D135" i="12"/>
  <c r="D134" i="12"/>
  <c r="D133" i="12"/>
  <c r="D132" i="12"/>
  <c r="D77" i="12"/>
  <c r="D76" i="12"/>
  <c r="D75" i="12"/>
  <c r="D74" i="12"/>
  <c r="D73" i="12"/>
  <c r="D72" i="12"/>
  <c r="D71" i="12"/>
  <c r="D70" i="12"/>
  <c r="D66" i="12"/>
  <c r="D65" i="12"/>
  <c r="D64" i="12"/>
  <c r="D63" i="12"/>
  <c r="D62" i="12"/>
  <c r="D61" i="12"/>
  <c r="D60" i="12"/>
  <c r="D101" i="12"/>
  <c r="D100" i="12"/>
  <c r="D99" i="12"/>
  <c r="D98" i="12"/>
  <c r="D97" i="12"/>
  <c r="D96" i="12"/>
  <c r="D95" i="12"/>
  <c r="D94" i="12"/>
  <c r="D90" i="12"/>
  <c r="D89" i="12"/>
  <c r="D88" i="12"/>
  <c r="D87" i="12"/>
  <c r="D86" i="12"/>
  <c r="D85" i="12"/>
  <c r="D84" i="12"/>
  <c r="D29" i="12"/>
  <c r="D28" i="12"/>
  <c r="D27" i="12"/>
  <c r="D26" i="12"/>
  <c r="D25" i="12"/>
  <c r="D24" i="12"/>
  <c r="D23" i="12"/>
  <c r="D22" i="12"/>
  <c r="D18" i="12"/>
  <c r="D17" i="12"/>
  <c r="D16" i="12"/>
  <c r="D15" i="12"/>
  <c r="D14" i="12"/>
  <c r="D13" i="12"/>
  <c r="D12" i="12"/>
  <c r="D53" i="12"/>
  <c r="D52" i="12"/>
  <c r="D51" i="12"/>
  <c r="D50" i="12"/>
  <c r="D49" i="12"/>
  <c r="D48" i="12"/>
  <c r="D47" i="12"/>
  <c r="D46" i="12"/>
  <c r="D42" i="12"/>
  <c r="D41" i="12"/>
  <c r="D40" i="12"/>
  <c r="D39" i="12"/>
  <c r="D38" i="12"/>
  <c r="D37" i="12"/>
  <c r="D36" i="12"/>
  <c r="J22" i="10" l="1"/>
  <c r="I22" i="10"/>
  <c r="D31" i="8" l="1"/>
  <c r="D30" i="8"/>
  <c r="D29" i="8"/>
  <c r="D28" i="8"/>
  <c r="D27" i="8"/>
  <c r="D26" i="8"/>
  <c r="D25" i="8"/>
  <c r="D24" i="8"/>
  <c r="D18" i="8"/>
  <c r="D17" i="8"/>
  <c r="D16" i="8"/>
  <c r="D15" i="8"/>
  <c r="D14" i="8"/>
  <c r="D13" i="8"/>
  <c r="D12" i="8"/>
  <c r="L20" i="10" l="1"/>
  <c r="K20" i="10"/>
  <c r="L19" i="10"/>
  <c r="K19" i="10"/>
  <c r="L18" i="10"/>
  <c r="K18" i="10"/>
  <c r="L17" i="10"/>
  <c r="K17" i="10"/>
  <c r="L22" i="10"/>
  <c r="K22" i="10"/>
  <c r="L11" i="10"/>
  <c r="K11" i="10"/>
  <c r="L10" i="10"/>
  <c r="K10" i="10"/>
  <c r="K12" i="10" l="1"/>
  <c r="L12" i="10"/>
  <c r="J29" i="9"/>
  <c r="I29" i="9"/>
  <c r="J28" i="9"/>
  <c r="I28" i="9"/>
  <c r="J27" i="9"/>
  <c r="I27" i="9"/>
  <c r="J26" i="9"/>
  <c r="I26" i="9"/>
  <c r="J25" i="9"/>
  <c r="I25" i="9"/>
  <c r="J24" i="9"/>
  <c r="I24" i="9"/>
  <c r="J23" i="9"/>
  <c r="I23" i="9"/>
  <c r="J22" i="9"/>
  <c r="I22" i="9"/>
  <c r="J21" i="9"/>
  <c r="I21" i="9"/>
  <c r="J20" i="9"/>
  <c r="I20" i="9"/>
  <c r="J19" i="9"/>
  <c r="I19" i="9"/>
  <c r="J18" i="9"/>
  <c r="I18" i="9"/>
  <c r="J17" i="9"/>
  <c r="I17" i="9"/>
  <c r="J16" i="9"/>
  <c r="I16" i="9"/>
  <c r="J15" i="9"/>
  <c r="I15" i="9"/>
  <c r="J14" i="9"/>
  <c r="I14" i="9"/>
  <c r="J13" i="9"/>
  <c r="I13" i="9"/>
  <c r="J12" i="9"/>
  <c r="I12" i="9"/>
  <c r="J11" i="9"/>
  <c r="I11" i="9"/>
  <c r="J10" i="9"/>
  <c r="I30" i="9"/>
  <c r="J30" i="9" l="1"/>
</calcChain>
</file>

<file path=xl/sharedStrings.xml><?xml version="1.0" encoding="utf-8"?>
<sst xmlns="http://schemas.openxmlformats.org/spreadsheetml/2006/main" count="639" uniqueCount="174">
  <si>
    <t>AAL</t>
  </si>
  <si>
    <t>Return Period</t>
  </si>
  <si>
    <t>National Flood Insurance Program</t>
  </si>
  <si>
    <t>NFIP</t>
  </si>
  <si>
    <t>OEP</t>
  </si>
  <si>
    <t>AEP</t>
  </si>
  <si>
    <t>Please don't change</t>
  </si>
  <si>
    <r>
      <t>GC Analytics</t>
    </r>
    <r>
      <rPr>
        <b/>
        <u/>
        <sz val="16"/>
        <color rgb="FF1F497D"/>
        <rFont val="Calibri"/>
        <family val="2"/>
      </rPr>
      <t>®</t>
    </r>
    <r>
      <rPr>
        <b/>
        <u/>
        <sz val="11"/>
        <color rgb="FF1F497D"/>
        <rFont val="Calibri"/>
        <family val="2"/>
      </rPr>
      <t xml:space="preserve"> Disclaimer</t>
    </r>
  </si>
  <si>
    <t>Ribbon Built English V1.01</t>
  </si>
  <si>
    <t>The data and analysis provided by Guy Carpenter herein or in connection herewith are provided “as is,” without warranty of any kind whether express or implied. The analysis is based upon data provided by The Federal Emergency Management Agency or obtained from external sources, including AIR, the accuracy of which has not been independently verified by Guy Carpenter. Neither Guy Carpenter nor any of its affiliates or their officers, directors, agents, modelers, or subcontractors (collectively, “Providers”) guarantee or warrant the correctness, completeness, currentness, merchantability, or fitness for a particular purpose of such data and analysis. The data and analysis is intended to be used solely for the purpose of The Federal Emergency Management Agency internal evaluation and The Federal Emergency Management Agency, and may not be relied on by any other party notwithstanding any public accessibility of the data and analysis.  Further, the data and analysis provided are not sufficiently granular, nor are the assumptions sufficiently detailed, to recreate the modeled losses used by Guy Carpenter.  In the event any third party uses the data and analysis, or any portion thereof, such third party assumes any results it obtains as its own work product. In no event will any Provider be liable for loss of profits or any other indirect, special, incidental and/or consequential damage of any kind howsoever incurred or designated, arising from any use by any party of the data and analysis provided herein or in connection herewith.</t>
  </si>
  <si>
    <t>Gross Loss by State</t>
  </si>
  <si>
    <t>State</t>
  </si>
  <si>
    <t>Gross AAL</t>
  </si>
  <si>
    <t>Limits</t>
  </si>
  <si>
    <t>Record Count</t>
  </si>
  <si>
    <t>AL</t>
  </si>
  <si>
    <t>CT</t>
  </si>
  <si>
    <t>DC</t>
  </si>
  <si>
    <t>DE</t>
  </si>
  <si>
    <t>FL</t>
  </si>
  <si>
    <t>GA</t>
  </si>
  <si>
    <t>LA</t>
  </si>
  <si>
    <t>MA</t>
  </si>
  <si>
    <t>MD</t>
  </si>
  <si>
    <t>ME</t>
  </si>
  <si>
    <t>MS</t>
  </si>
  <si>
    <t>NC</t>
  </si>
  <si>
    <t>NH</t>
  </si>
  <si>
    <t>NJ</t>
  </si>
  <si>
    <t>NY</t>
  </si>
  <si>
    <t>PA</t>
  </si>
  <si>
    <t>RI</t>
  </si>
  <si>
    <t>SC</t>
  </si>
  <si>
    <t>TX</t>
  </si>
  <si>
    <t>VA</t>
  </si>
  <si>
    <t>Total</t>
  </si>
  <si>
    <t>Gross Loss by Occupancy</t>
  </si>
  <si>
    <t>Occupancy Type</t>
  </si>
  <si>
    <t>Description</t>
  </si>
  <si>
    <t>Gross Loss by Number of Stories</t>
  </si>
  <si>
    <t>Number of Stories</t>
  </si>
  <si>
    <t>RecordCount</t>
  </si>
  <si>
    <t>Locations</t>
  </si>
  <si>
    <t>Limits Change</t>
  </si>
  <si>
    <t>Overall Change</t>
  </si>
  <si>
    <t>2018 data</t>
  </si>
  <si>
    <t>All Lines of Business - KR Wind States Only (excluding Hawaii)</t>
  </si>
  <si>
    <t>Analysis settings: 100% Storm Surge only with Demand Surge</t>
  </si>
  <si>
    <t>Residential</t>
  </si>
  <si>
    <t>Commercial</t>
  </si>
  <si>
    <t>NA</t>
  </si>
  <si>
    <t>County Name</t>
  </si>
  <si>
    <t>PINELLAS COUNTY</t>
  </si>
  <si>
    <t>LEE COUNTY</t>
  </si>
  <si>
    <t>MIAMI-DADE COUNTY</t>
  </si>
  <si>
    <t>COLLIER COUNTY</t>
  </si>
  <si>
    <t>JEFFERSON PARISH</t>
  </si>
  <si>
    <t>CHARLOTTE COUNTY</t>
  </si>
  <si>
    <t>SARASOTA COUNTY</t>
  </si>
  <si>
    <t>BEAUFORT COUNTY</t>
  </si>
  <si>
    <t>PALM BEACH COUNTY</t>
  </si>
  <si>
    <t>GALVESTON COUNTY</t>
  </si>
  <si>
    <t>HILLSBOROUGH COUNTY</t>
  </si>
  <si>
    <t>CHARLESTON COUNTY</t>
  </si>
  <si>
    <t>BROWARD COUNTY</t>
  </si>
  <si>
    <t>MONROE COUNTY</t>
  </si>
  <si>
    <t>ST. TAMMANY PARISH</t>
  </si>
  <si>
    <t>PLAQUEMINES PARISH</t>
  </si>
  <si>
    <t>ST. JOHNS COUNTY</t>
  </si>
  <si>
    <t>ORLEANS PARISH</t>
  </si>
  <si>
    <t>TERREBONNE PARISH</t>
  </si>
  <si>
    <t>INDIAN RIVER COUNTY</t>
  </si>
  <si>
    <t>MANATEE COUNTY</t>
  </si>
  <si>
    <t>CAPE MAY COUNTY</t>
  </si>
  <si>
    <t>HARRIS COUNTY</t>
  </si>
  <si>
    <t>ST. CHARLES PARISH</t>
  </si>
  <si>
    <t>JEFFERSON COUNTY</t>
  </si>
  <si>
    <t>DUVAL COUNTY</t>
  </si>
  <si>
    <t>HORRY COUNTY</t>
  </si>
  <si>
    <t>LAFOURCHE PARISH</t>
  </si>
  <si>
    <t>HARRISON COUNTY</t>
  </si>
  <si>
    <t>CALCASIEU PARISH</t>
  </si>
  <si>
    <t>CHATHAM COUNTY</t>
  </si>
  <si>
    <t>GEORGETOWN COUNTY</t>
  </si>
  <si>
    <t>MARTIN COUNTY</t>
  </si>
  <si>
    <t>PASCO COUNTY</t>
  </si>
  <si>
    <t>BREVARD COUNTY</t>
  </si>
  <si>
    <t>NEW HAVEN COUNTY</t>
  </si>
  <si>
    <t>SUFFOLK COUNTY</t>
  </si>
  <si>
    <t>FAIRFIELD COUNTY</t>
  </si>
  <si>
    <t>YORK COUNTY</t>
  </si>
  <si>
    <t>ORANGE COUNTY</t>
  </si>
  <si>
    <t>JACKSON COUNTY</t>
  </si>
  <si>
    <t>BALDWIN COUNTY</t>
  </si>
  <si>
    <t>ST. MARY PARISH</t>
  </si>
  <si>
    <t>ST. LUCIE COUNTY</t>
  </si>
  <si>
    <t>MONMOUTH COUNTY</t>
  </si>
  <si>
    <t>VERMILION PARISH</t>
  </si>
  <si>
    <t>NEW HANOVER COUNTY</t>
  </si>
  <si>
    <t>HUDSON COUNTY</t>
  </si>
  <si>
    <t>BRUNSWICK COUNTY</t>
  </si>
  <si>
    <t>CITRUS COUNTY</t>
  </si>
  <si>
    <t>KINGS COUNTY</t>
  </si>
  <si>
    <t>GLYNN COUNTY</t>
  </si>
  <si>
    <t>ONSLOW COUNTY</t>
  </si>
  <si>
    <t>FLAGLER COUNTY</t>
  </si>
  <si>
    <t>QUEENS COUNTY</t>
  </si>
  <si>
    <t>PLYMOUTH COUNTY</t>
  </si>
  <si>
    <t>HANCOCK COUNTY</t>
  </si>
  <si>
    <t>ST. JOHN THE BAPTIST PARISH</t>
  </si>
  <si>
    <t>BRAZORIA COUNTY</t>
  </si>
  <si>
    <t>VIRGINIA BEACH CITY</t>
  </si>
  <si>
    <t>OKALOOSA COUNTY</t>
  </si>
  <si>
    <t>VOLUSIA COUNTY</t>
  </si>
  <si>
    <t>OCEAN COUNTY</t>
  </si>
  <si>
    <t>FRANKLIN COUNTY</t>
  </si>
  <si>
    <t>IBERIA PARISH</t>
  </si>
  <si>
    <t>NASSAU COUNTY</t>
  </si>
  <si>
    <t>RICHMOND COUNTY</t>
  </si>
  <si>
    <t>NUECES COUNTY</t>
  </si>
  <si>
    <t>MOBILE COUNTY</t>
  </si>
  <si>
    <t>DARE COUNTY</t>
  </si>
  <si>
    <t>NEW YORK COUNTY</t>
  </si>
  <si>
    <t>CARTERET COUNTY</t>
  </si>
  <si>
    <t>ASCENSION PARISH</t>
  </si>
  <si>
    <t>WAKULLA COUNTY</t>
  </si>
  <si>
    <t>SUSSEX COUNTY</t>
  </si>
  <si>
    <t>BARNSTABLE COUNTY</t>
  </si>
  <si>
    <t>MIDDLESEX COUNTY</t>
  </si>
  <si>
    <t>POQUOSON CITY</t>
  </si>
  <si>
    <t>ESSEX COUNTY</t>
  </si>
  <si>
    <t>CAMERON COUNTY</t>
  </si>
  <si>
    <t>BAY COUNTY</t>
  </si>
  <si>
    <t>NORFOLK CITY</t>
  </si>
  <si>
    <t>NEW LONDON COUNTY</t>
  </si>
  <si>
    <t>BERGEN COUNTY</t>
  </si>
  <si>
    <t>ARANSAS COUNTY</t>
  </si>
  <si>
    <t>ATLANTIC COUNTY</t>
  </si>
  <si>
    <t>ST. BERNARD PARISH</t>
  </si>
  <si>
    <t>LAFAYETTE PARISH</t>
  </si>
  <si>
    <t>HERNANDO COUNTY</t>
  </si>
  <si>
    <t>WORCESTER COUNTY</t>
  </si>
  <si>
    <t>CAMERON PARISH</t>
  </si>
  <si>
    <t>ROCKINGHAM COUNTY</t>
  </si>
  <si>
    <t>BRONX COUNTY</t>
  </si>
  <si>
    <t>PENDER COUNTY</t>
  </si>
  <si>
    <t>ESCAMBIA COUNTY</t>
  </si>
  <si>
    <t>COLLETON COUNTY</t>
  </si>
  <si>
    <t>CRAVEN COUNTY</t>
  </si>
  <si>
    <t>Louisiana</t>
  </si>
  <si>
    <t>Florida</t>
  </si>
  <si>
    <t>New York</t>
  </si>
  <si>
    <t>New Jersey</t>
  </si>
  <si>
    <t>Texas</t>
  </si>
  <si>
    <t>NFIP KR Storm Surge Analysis Report</t>
  </si>
  <si>
    <t>Analysis settings: Storm Surge with Demand Surge</t>
  </si>
  <si>
    <t xml:space="preserve">All Lines of Business - KR Key States </t>
  </si>
  <si>
    <t>Data as of May 31, 2019</t>
  </si>
  <si>
    <t>2019 data</t>
  </si>
  <si>
    <t>% Change</t>
  </si>
  <si>
    <t>Katrisk SpatialKat v2.1.1.6 - Storm Surge Analysis</t>
  </si>
  <si>
    <t>2019 Renewal - v1.0.760.1</t>
  </si>
  <si>
    <t>2020 Renewal - v2.1.1.6</t>
  </si>
  <si>
    <t>Data as of 5/31/2018 - KR - 2019 Renewal v1.0.760.1</t>
  </si>
  <si>
    <t>Data as of 5/31/2019 - KR - 2020 Renewal v2.1.1.6</t>
  </si>
  <si>
    <t>South Carolina</t>
  </si>
  <si>
    <t>1000</t>
  </si>
  <si>
    <t>500</t>
  </si>
  <si>
    <t>250</t>
  </si>
  <si>
    <t>100</t>
  </si>
  <si>
    <t>50</t>
  </si>
  <si>
    <t>25</t>
  </si>
  <si>
    <t>10</t>
  </si>
  <si>
    <t>NFIP Katrisk Storm Surge Analysis Report</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</si>
</sst>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44" formatCode="_(&quot;$&quot;* #,##0.00_);_(&quot;$&quot;* \(#,##0.00\);_(&quot;$&quot;* &quot;-&quot;??_);_(@_)"/>
    <numFmt numFmtId="43" formatCode="_(* #,##0.00_);_(* \(#,##0.00\);_(* &quot;-&quot;??_);_(@_)"/>
    <numFmt numFmtId="164" formatCode="_(* #,##0_);_(* \(#,##0\);_(* &quot;-&quot;??_);_(@_)"/>
    <numFmt numFmtId="165" formatCode="#,##0.00,,&quot;&quot;"/>
    <numFmt numFmtId="166" formatCode="_-* #,##0.00_-;\-* #,##0.00_-;_-* &quot;-&quot;??_-;_-@_-"/>
    <numFmt numFmtId="167" formatCode="_-&quot;£&quot;* #,##0.00_-;\-&quot;£&quot;* #,##0.00_-;_-&quot;£&quot;* &quot;-&quot;??_-;_-@_-"/>
    <numFmt numFmtId="168" formatCode="#,##0,,"/>
    <numFmt numFmtId="169" formatCode="0.0%"/>
    <numFmt numFmtId="170" formatCode="00#"/>
    <numFmt numFmtId="171" formatCode="##0"/>
  </numFmts>
  <fonts count="65" x14ac:knownFonts="1">
    <font>
      <sz val="11"/>
      <color theme="1"/>
      <name val="Calibri"/>
      <family val="2"/>
      <scheme val="minor"/>
    </font>
    <font>
      <sz val="11"/>
      <color theme="1"/>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name val="MS Sans Serif"/>
      <family val="2"/>
    </font>
    <font>
      <sz val="16"/>
      <color rgb="FF002C77"/>
      <name val="Arial"/>
      <family val="2"/>
    </font>
    <font>
      <sz val="12"/>
      <color rgb="FF002C77"/>
      <name val="Arial"/>
      <family val="2"/>
    </font>
    <font>
      <sz val="11"/>
      <color rgb="FF002C77"/>
      <name val="Arial"/>
      <family val="2"/>
    </font>
    <font>
      <b/>
      <sz val="11"/>
      <color rgb="FF002C77"/>
      <name val="Arial"/>
      <family val="2"/>
    </font>
    <font>
      <u/>
      <sz val="10"/>
      <color theme="10"/>
      <name val="MS Sans Serif"/>
      <family val="2"/>
    </font>
    <font>
      <b/>
      <u/>
      <sz val="11"/>
      <color rgb="FF1F497D"/>
      <name val="Calibri"/>
      <family val="2"/>
    </font>
    <font>
      <b/>
      <u/>
      <sz val="16"/>
      <color rgb="FF1F497D"/>
      <name val="Calibri"/>
      <family val="2"/>
    </font>
    <font>
      <sz val="11"/>
      <color rgb="FF1F497D"/>
      <name val="Calibri"/>
      <family val="2"/>
    </font>
    <font>
      <sz val="11"/>
      <color indexed="8"/>
      <name val="Calibri"/>
      <family val="2"/>
    </font>
    <font>
      <sz val="11"/>
      <color theme="1"/>
      <name val="Calibri"/>
      <family val="2"/>
    </font>
    <font>
      <sz val="11"/>
      <color theme="0"/>
      <name val="Calibri"/>
      <family val="2"/>
    </font>
    <font>
      <sz val="11"/>
      <color rgb="FF9C0006"/>
      <name val="Calibri"/>
      <family val="2"/>
    </font>
    <font>
      <b/>
      <sz val="11"/>
      <color rgb="FFFA7D00"/>
      <name val="Calibri"/>
      <family val="2"/>
    </font>
    <font>
      <b/>
      <sz val="11"/>
      <color theme="0"/>
      <name val="Calibri"/>
      <family val="2"/>
    </font>
    <font>
      <sz val="10"/>
      <name val="Arial"/>
      <family val="2"/>
    </font>
    <font>
      <i/>
      <sz val="11"/>
      <color rgb="FF7F7F7F"/>
      <name val="Calibri"/>
      <family val="2"/>
    </font>
    <font>
      <sz val="11"/>
      <color rgb="FF006100"/>
      <name val="Calibri"/>
      <family val="2"/>
    </font>
    <font>
      <b/>
      <sz val="15"/>
      <color theme="3"/>
      <name val="Calibri"/>
      <family val="2"/>
    </font>
    <font>
      <b/>
      <sz val="13"/>
      <color theme="3"/>
      <name val="Calibri"/>
      <family val="2"/>
    </font>
    <font>
      <b/>
      <sz val="11"/>
      <color theme="3"/>
      <name val="Calibri"/>
      <family val="2"/>
    </font>
    <font>
      <u/>
      <sz val="11"/>
      <color theme="10"/>
      <name val="Calibri"/>
      <family val="2"/>
      <scheme val="minor"/>
    </font>
    <font>
      <i/>
      <sz val="10"/>
      <name val="Arial"/>
      <family val="2"/>
    </font>
    <font>
      <sz val="11"/>
      <color rgb="FF3F3F76"/>
      <name val="Calibri"/>
      <family val="2"/>
    </font>
    <font>
      <sz val="11"/>
      <color rgb="FFFA7D00"/>
      <name val="Calibri"/>
      <family val="2"/>
    </font>
    <font>
      <sz val="11"/>
      <color rgb="FF9C6500"/>
      <name val="Calibri"/>
      <family val="2"/>
    </font>
    <font>
      <sz val="10"/>
      <name val="Tahoma"/>
      <family val="2"/>
    </font>
    <font>
      <sz val="9"/>
      <name val="Arial"/>
      <family val="2"/>
    </font>
    <font>
      <sz val="10"/>
      <color indexed="8"/>
      <name val="Arial"/>
      <family val="2"/>
    </font>
    <font>
      <sz val="9"/>
      <color indexed="72"/>
      <name val="Arial"/>
      <family val="2"/>
    </font>
    <font>
      <b/>
      <sz val="11"/>
      <color rgb="FF3F3F3F"/>
      <name val="Calibri"/>
      <family val="2"/>
    </font>
    <font>
      <sz val="8"/>
      <name val="Times New Roman"/>
      <family val="1"/>
    </font>
    <font>
      <sz val="18"/>
      <name val="Arial"/>
      <family val="2"/>
    </font>
    <font>
      <sz val="20"/>
      <color rgb="FFE11B22"/>
      <name val="Arial"/>
      <family val="2"/>
    </font>
    <font>
      <b/>
      <sz val="18"/>
      <color indexed="56"/>
      <name val="Cambria"/>
      <family val="2"/>
    </font>
    <font>
      <b/>
      <sz val="11"/>
      <color theme="1"/>
      <name val="Calibri"/>
      <family val="2"/>
    </font>
    <font>
      <sz val="11"/>
      <color rgb="FFFF0000"/>
      <name val="Calibri"/>
      <family val="2"/>
    </font>
    <font>
      <sz val="10"/>
      <color theme="1"/>
      <name val="Arial"/>
      <family val="2"/>
    </font>
    <font>
      <b/>
      <sz val="10"/>
      <color rgb="FFFFFFFF"/>
      <name val="Arial"/>
      <family val="2"/>
    </font>
    <font>
      <sz val="10"/>
      <color rgb="FF000000"/>
      <name val="Arial"/>
      <family val="2"/>
    </font>
    <font>
      <b/>
      <sz val="10"/>
      <color rgb="FF000000"/>
      <name val="Arial"/>
      <family val="2"/>
    </font>
    <font>
      <b/>
      <sz val="10"/>
      <color theme="1"/>
      <name val="Arial"/>
      <family val="2"/>
    </font>
    <font>
      <b/>
      <sz val="11"/>
      <color rgb="FFFFFFFF"/>
      <name val="Calibri"/>
      <family val="2"/>
      <scheme val="minor"/>
    </font>
    <font>
      <sz val="11"/>
      <color rgb="FF000000"/>
      <name val="Calibri"/>
      <family val="2"/>
      <scheme val="minor"/>
    </font>
    <font>
      <b/>
      <sz val="11"/>
      <color rgb="FF000000"/>
      <name val="Calibri"/>
      <family val="2"/>
      <scheme val="minor"/>
    </font>
    <font>
      <sz val="11"/>
      <color rgb="FF000000"/>
      <name val="Calibri"/>
      <family val="2"/>
    </font>
    <font>
      <b/>
      <sz val="18"/>
      <color theme="3"/>
      <name val="Cambria"/>
      <family val="2"/>
      <scheme val="major"/>
    </font>
    <font>
      <b/>
      <sz val="11"/>
      <color rgb="FF000000"/>
      <name val="Arial"/>
      <family val="2"/>
    </font>
  </fonts>
  <fills count="47">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bgColor indexed="64"/>
      </patternFill>
    </fill>
    <fill>
      <patternFill patternType="solid">
        <fgColor rgb="FF00A8C8"/>
        <bgColor indexed="64"/>
      </patternFill>
    </fill>
    <fill>
      <patternFill patternType="solid">
        <fgColor rgb="FFEBEBEB"/>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26"/>
      </patternFill>
    </fill>
  </fills>
  <borders count="2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4"/>
      </top>
      <bottom/>
      <diagonal/>
    </border>
    <border>
      <left/>
      <right style="thin">
        <color indexed="64"/>
      </right>
      <top style="thin">
        <color indexed="64"/>
      </top>
      <bottom/>
      <diagonal/>
    </border>
    <border>
      <left/>
      <right/>
      <top/>
      <bottom style="thin">
        <color indexed="64"/>
      </bottom>
      <diagonal/>
    </border>
    <border>
      <left style="thin">
        <color indexed="22"/>
      </left>
      <right style="thin">
        <color indexed="22"/>
      </right>
      <top style="thin">
        <color indexed="22"/>
      </top>
      <bottom style="thin">
        <color indexed="22"/>
      </bottom>
      <diagonal/>
    </border>
    <border>
      <left style="thin">
        <color indexed="64"/>
      </left>
      <right style="thin">
        <color indexed="64"/>
      </right>
      <top/>
      <bottom/>
      <diagonal/>
    </border>
    <border>
      <left/>
      <right style="thin">
        <color indexed="64"/>
      </right>
      <top/>
      <bottom/>
      <diagonal/>
    </border>
    <border>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s>
  <cellStyleXfs count="1732">
    <xf numFmtId="0" fontId="0" fillId="0" borderId="0"/>
    <xf numFmtId="43" fontId="1" fillId="0" borderId="0" applyFont="0" applyFill="0" applyBorder="0" applyAlignment="0" applyProtection="0"/>
    <xf numFmtId="0" fontId="17" fillId="0" borderId="0"/>
    <xf numFmtId="0" fontId="22" fillId="0" borderId="0" applyNumberFormat="0" applyFill="0" applyBorder="0" applyAlignment="0" applyProtection="0">
      <alignment vertical="top"/>
      <protection locked="0"/>
    </xf>
    <xf numFmtId="0" fontId="1" fillId="10" borderId="0" applyNumberFormat="0" applyBorder="0" applyAlignment="0" applyProtection="0"/>
    <xf numFmtId="0" fontId="26" fillId="36" borderId="0" applyNumberFormat="0" applyBorder="0" applyAlignment="0" applyProtection="0"/>
    <xf numFmtId="0" fontId="27" fillId="10" borderId="0" applyNumberFormat="0" applyBorder="0" applyAlignment="0" applyProtection="0"/>
    <xf numFmtId="0" fontId="27" fillId="10" borderId="0" applyNumberFormat="0" applyBorder="0" applyAlignment="0" applyProtection="0"/>
    <xf numFmtId="0" fontId="27" fillId="10" borderId="0" applyNumberFormat="0" applyBorder="0" applyAlignment="0" applyProtection="0"/>
    <xf numFmtId="0" fontId="27" fillId="10" borderId="0" applyNumberFormat="0" applyBorder="0" applyAlignment="0" applyProtection="0"/>
    <xf numFmtId="0" fontId="27" fillId="10" borderId="0" applyNumberFormat="0" applyBorder="0" applyAlignment="0" applyProtection="0"/>
    <xf numFmtId="0" fontId="1" fillId="14" borderId="0" applyNumberFormat="0" applyBorder="0" applyAlignment="0" applyProtection="0"/>
    <xf numFmtId="0" fontId="26" fillId="37" borderId="0" applyNumberFormat="0" applyBorder="0" applyAlignment="0" applyProtection="0"/>
    <xf numFmtId="0" fontId="27" fillId="14" borderId="0" applyNumberFormat="0" applyBorder="0" applyAlignment="0" applyProtection="0"/>
    <xf numFmtId="0" fontId="27" fillId="14" borderId="0" applyNumberFormat="0" applyBorder="0" applyAlignment="0" applyProtection="0"/>
    <xf numFmtId="0" fontId="27" fillId="14" borderId="0" applyNumberFormat="0" applyBorder="0" applyAlignment="0" applyProtection="0"/>
    <xf numFmtId="0" fontId="27" fillId="14" borderId="0" applyNumberFormat="0" applyBorder="0" applyAlignment="0" applyProtection="0"/>
    <xf numFmtId="0" fontId="27" fillId="14" borderId="0" applyNumberFormat="0" applyBorder="0" applyAlignment="0" applyProtection="0"/>
    <xf numFmtId="0" fontId="1" fillId="18" borderId="0" applyNumberFormat="0" applyBorder="0" applyAlignment="0" applyProtection="0"/>
    <xf numFmtId="0" fontId="26" fillId="38" borderId="0" applyNumberFormat="0" applyBorder="0" applyAlignment="0" applyProtection="0"/>
    <xf numFmtId="0" fontId="27" fillId="18" borderId="0" applyNumberFormat="0" applyBorder="0" applyAlignment="0" applyProtection="0"/>
    <xf numFmtId="0" fontId="27" fillId="18" borderId="0" applyNumberFormat="0" applyBorder="0" applyAlignment="0" applyProtection="0"/>
    <xf numFmtId="0" fontId="27" fillId="18" borderId="0" applyNumberFormat="0" applyBorder="0" applyAlignment="0" applyProtection="0"/>
    <xf numFmtId="0" fontId="27" fillId="18" borderId="0" applyNumberFormat="0" applyBorder="0" applyAlignment="0" applyProtection="0"/>
    <xf numFmtId="0" fontId="27" fillId="18" borderId="0" applyNumberFormat="0" applyBorder="0" applyAlignment="0" applyProtection="0"/>
    <xf numFmtId="0" fontId="1" fillId="22" borderId="0" applyNumberFormat="0" applyBorder="0" applyAlignment="0" applyProtection="0"/>
    <xf numFmtId="0" fontId="26" fillId="39" borderId="0" applyNumberFormat="0" applyBorder="0" applyAlignment="0" applyProtection="0"/>
    <xf numFmtId="0" fontId="27" fillId="22" borderId="0" applyNumberFormat="0" applyBorder="0" applyAlignment="0" applyProtection="0"/>
    <xf numFmtId="0" fontId="27" fillId="22" borderId="0" applyNumberFormat="0" applyBorder="0" applyAlignment="0" applyProtection="0"/>
    <xf numFmtId="0" fontId="27" fillId="22" borderId="0" applyNumberFormat="0" applyBorder="0" applyAlignment="0" applyProtection="0"/>
    <xf numFmtId="0" fontId="27" fillId="22" borderId="0" applyNumberFormat="0" applyBorder="0" applyAlignment="0" applyProtection="0"/>
    <xf numFmtId="0" fontId="27" fillId="22" borderId="0" applyNumberFormat="0" applyBorder="0" applyAlignment="0" applyProtection="0"/>
    <xf numFmtId="0" fontId="1" fillId="26" borderId="0" applyNumberFormat="0" applyBorder="0" applyAlignment="0" applyProtection="0"/>
    <xf numFmtId="0" fontId="26" fillId="40" borderId="0" applyNumberFormat="0" applyBorder="0" applyAlignment="0" applyProtection="0"/>
    <xf numFmtId="0" fontId="27" fillId="26" borderId="0" applyNumberFormat="0" applyBorder="0" applyAlignment="0" applyProtection="0"/>
    <xf numFmtId="0" fontId="27" fillId="26" borderId="0" applyNumberFormat="0" applyBorder="0" applyAlignment="0" applyProtection="0"/>
    <xf numFmtId="0" fontId="27" fillId="26" borderId="0" applyNumberFormat="0" applyBorder="0" applyAlignment="0" applyProtection="0"/>
    <xf numFmtId="0" fontId="27" fillId="26" borderId="0" applyNumberFormat="0" applyBorder="0" applyAlignment="0" applyProtection="0"/>
    <xf numFmtId="0" fontId="27" fillId="26" borderId="0" applyNumberFormat="0" applyBorder="0" applyAlignment="0" applyProtection="0"/>
    <xf numFmtId="0" fontId="1" fillId="30" borderId="0" applyNumberFormat="0" applyBorder="0" applyAlignment="0" applyProtection="0"/>
    <xf numFmtId="0" fontId="26" fillId="41" borderId="0" applyNumberFormat="0" applyBorder="0" applyAlignment="0" applyProtection="0"/>
    <xf numFmtId="0" fontId="27" fillId="30" borderId="0" applyNumberFormat="0" applyBorder="0" applyAlignment="0" applyProtection="0"/>
    <xf numFmtId="0" fontId="27" fillId="30" borderId="0" applyNumberFormat="0" applyBorder="0" applyAlignment="0" applyProtection="0"/>
    <xf numFmtId="0" fontId="27" fillId="30" borderId="0" applyNumberFormat="0" applyBorder="0" applyAlignment="0" applyProtection="0"/>
    <xf numFmtId="0" fontId="27" fillId="30" borderId="0" applyNumberFormat="0" applyBorder="0" applyAlignment="0" applyProtection="0"/>
    <xf numFmtId="0" fontId="27" fillId="30" borderId="0" applyNumberFormat="0" applyBorder="0" applyAlignment="0" applyProtection="0"/>
    <xf numFmtId="0" fontId="1" fillId="11" borderId="0" applyNumberFormat="0" applyBorder="0" applyAlignment="0" applyProtection="0"/>
    <xf numFmtId="0" fontId="26" fillId="42" borderId="0" applyNumberFormat="0" applyBorder="0" applyAlignment="0" applyProtection="0"/>
    <xf numFmtId="0" fontId="27" fillId="11" borderId="0" applyNumberFormat="0" applyBorder="0" applyAlignment="0" applyProtection="0"/>
    <xf numFmtId="0" fontId="27" fillId="11" borderId="0" applyNumberFormat="0" applyBorder="0" applyAlignment="0" applyProtection="0"/>
    <xf numFmtId="0" fontId="27" fillId="11" borderId="0" applyNumberFormat="0" applyBorder="0" applyAlignment="0" applyProtection="0"/>
    <xf numFmtId="0" fontId="27" fillId="11" borderId="0" applyNumberFormat="0" applyBorder="0" applyAlignment="0" applyProtection="0"/>
    <xf numFmtId="0" fontId="27" fillId="11" borderId="0" applyNumberFormat="0" applyBorder="0" applyAlignment="0" applyProtection="0"/>
    <xf numFmtId="0" fontId="1" fillId="15" borderId="0" applyNumberFormat="0" applyBorder="0" applyAlignment="0" applyProtection="0"/>
    <xf numFmtId="0" fontId="26" fillId="43" borderId="0" applyNumberFormat="0" applyBorder="0" applyAlignment="0" applyProtection="0"/>
    <xf numFmtId="0" fontId="27" fillId="15" borderId="0" applyNumberFormat="0" applyBorder="0" applyAlignment="0" applyProtection="0"/>
    <xf numFmtId="0" fontId="27" fillId="15" borderId="0" applyNumberFormat="0" applyBorder="0" applyAlignment="0" applyProtection="0"/>
    <xf numFmtId="0" fontId="27" fillId="15" borderId="0" applyNumberFormat="0" applyBorder="0" applyAlignment="0" applyProtection="0"/>
    <xf numFmtId="0" fontId="27" fillId="15" borderId="0" applyNumberFormat="0" applyBorder="0" applyAlignment="0" applyProtection="0"/>
    <xf numFmtId="0" fontId="27" fillId="15" borderId="0" applyNumberFormat="0" applyBorder="0" applyAlignment="0" applyProtection="0"/>
    <xf numFmtId="0" fontId="1" fillId="19" borderId="0" applyNumberFormat="0" applyBorder="0" applyAlignment="0" applyProtection="0"/>
    <xf numFmtId="0" fontId="26" fillId="44" borderId="0" applyNumberFormat="0" applyBorder="0" applyAlignment="0" applyProtection="0"/>
    <xf numFmtId="0" fontId="27" fillId="19" borderId="0" applyNumberFormat="0" applyBorder="0" applyAlignment="0" applyProtection="0"/>
    <xf numFmtId="0" fontId="27" fillId="19" borderId="0" applyNumberFormat="0" applyBorder="0" applyAlignment="0" applyProtection="0"/>
    <xf numFmtId="0" fontId="27" fillId="19" borderId="0" applyNumberFormat="0" applyBorder="0" applyAlignment="0" applyProtection="0"/>
    <xf numFmtId="0" fontId="27" fillId="19" borderId="0" applyNumberFormat="0" applyBorder="0" applyAlignment="0" applyProtection="0"/>
    <xf numFmtId="0" fontId="27" fillId="19" borderId="0" applyNumberFormat="0" applyBorder="0" applyAlignment="0" applyProtection="0"/>
    <xf numFmtId="0" fontId="1" fillId="23" borderId="0" applyNumberFormat="0" applyBorder="0" applyAlignment="0" applyProtection="0"/>
    <xf numFmtId="0" fontId="26" fillId="39" borderId="0" applyNumberFormat="0" applyBorder="0" applyAlignment="0" applyProtection="0"/>
    <xf numFmtId="0" fontId="27" fillId="23" borderId="0" applyNumberFormat="0" applyBorder="0" applyAlignment="0" applyProtection="0"/>
    <xf numFmtId="0" fontId="27" fillId="23" borderId="0" applyNumberFormat="0" applyBorder="0" applyAlignment="0" applyProtection="0"/>
    <xf numFmtId="0" fontId="27" fillId="23" borderId="0" applyNumberFormat="0" applyBorder="0" applyAlignment="0" applyProtection="0"/>
    <xf numFmtId="0" fontId="27" fillId="23" borderId="0" applyNumberFormat="0" applyBorder="0" applyAlignment="0" applyProtection="0"/>
    <xf numFmtId="0" fontId="27" fillId="23" borderId="0" applyNumberFormat="0" applyBorder="0" applyAlignment="0" applyProtection="0"/>
    <xf numFmtId="0" fontId="1" fillId="27" borderId="0" applyNumberFormat="0" applyBorder="0" applyAlignment="0" applyProtection="0"/>
    <xf numFmtId="0" fontId="26" fillId="42" borderId="0" applyNumberFormat="0" applyBorder="0" applyAlignment="0" applyProtection="0"/>
    <xf numFmtId="0" fontId="27" fillId="27" borderId="0" applyNumberFormat="0" applyBorder="0" applyAlignment="0" applyProtection="0"/>
    <xf numFmtId="0" fontId="27" fillId="27" borderId="0" applyNumberFormat="0" applyBorder="0" applyAlignment="0" applyProtection="0"/>
    <xf numFmtId="0" fontId="27" fillId="27" borderId="0" applyNumberFormat="0" applyBorder="0" applyAlignment="0" applyProtection="0"/>
    <xf numFmtId="0" fontId="27" fillId="27" borderId="0" applyNumberFormat="0" applyBorder="0" applyAlignment="0" applyProtection="0"/>
    <xf numFmtId="0" fontId="27" fillId="27" borderId="0" applyNumberFormat="0" applyBorder="0" applyAlignment="0" applyProtection="0"/>
    <xf numFmtId="0" fontId="1" fillId="31" borderId="0" applyNumberFormat="0" applyBorder="0" applyAlignment="0" applyProtection="0"/>
    <xf numFmtId="0" fontId="26" fillId="45" borderId="0" applyNumberFormat="0" applyBorder="0" applyAlignment="0" applyProtection="0"/>
    <xf numFmtId="0" fontId="27" fillId="31" borderId="0" applyNumberFormat="0" applyBorder="0" applyAlignment="0" applyProtection="0"/>
    <xf numFmtId="0" fontId="27" fillId="31" borderId="0" applyNumberFormat="0" applyBorder="0" applyAlignment="0" applyProtection="0"/>
    <xf numFmtId="0" fontId="27" fillId="31" borderId="0" applyNumberFormat="0" applyBorder="0" applyAlignment="0" applyProtection="0"/>
    <xf numFmtId="0" fontId="27" fillId="31" borderId="0" applyNumberFormat="0" applyBorder="0" applyAlignment="0" applyProtection="0"/>
    <xf numFmtId="0" fontId="27" fillId="31" borderId="0" applyNumberFormat="0" applyBorder="0" applyAlignment="0" applyProtection="0"/>
    <xf numFmtId="0" fontId="16" fillId="12" borderId="0" applyNumberFormat="0" applyBorder="0" applyAlignment="0" applyProtection="0"/>
    <xf numFmtId="0" fontId="28" fillId="12" borderId="0" applyNumberFormat="0" applyBorder="0" applyAlignment="0" applyProtection="0"/>
    <xf numFmtId="0" fontId="16" fillId="16" borderId="0" applyNumberFormat="0" applyBorder="0" applyAlignment="0" applyProtection="0"/>
    <xf numFmtId="0" fontId="28" fillId="16" borderId="0" applyNumberFormat="0" applyBorder="0" applyAlignment="0" applyProtection="0"/>
    <xf numFmtId="0" fontId="16" fillId="20" borderId="0" applyNumberFormat="0" applyBorder="0" applyAlignment="0" applyProtection="0"/>
    <xf numFmtId="0" fontId="28" fillId="20" borderId="0" applyNumberFormat="0" applyBorder="0" applyAlignment="0" applyProtection="0"/>
    <xf numFmtId="0" fontId="16" fillId="24" borderId="0" applyNumberFormat="0" applyBorder="0" applyAlignment="0" applyProtection="0"/>
    <xf numFmtId="0" fontId="28" fillId="24" borderId="0" applyNumberFormat="0" applyBorder="0" applyAlignment="0" applyProtection="0"/>
    <xf numFmtId="0" fontId="16" fillId="28" borderId="0" applyNumberFormat="0" applyBorder="0" applyAlignment="0" applyProtection="0"/>
    <xf numFmtId="0" fontId="28" fillId="28" borderId="0" applyNumberFormat="0" applyBorder="0" applyAlignment="0" applyProtection="0"/>
    <xf numFmtId="0" fontId="16" fillId="32" borderId="0" applyNumberFormat="0" applyBorder="0" applyAlignment="0" applyProtection="0"/>
    <xf numFmtId="0" fontId="28" fillId="32" borderId="0" applyNumberFormat="0" applyBorder="0" applyAlignment="0" applyProtection="0"/>
    <xf numFmtId="0" fontId="16" fillId="9" borderId="0" applyNumberFormat="0" applyBorder="0" applyAlignment="0" applyProtection="0"/>
    <xf numFmtId="0" fontId="28" fillId="9" borderId="0" applyNumberFormat="0" applyBorder="0" applyAlignment="0" applyProtection="0"/>
    <xf numFmtId="0" fontId="16" fillId="13" borderId="0" applyNumberFormat="0" applyBorder="0" applyAlignment="0" applyProtection="0"/>
    <xf numFmtId="0" fontId="28" fillId="13" borderId="0" applyNumberFormat="0" applyBorder="0" applyAlignment="0" applyProtection="0"/>
    <xf numFmtId="0" fontId="16" fillId="17" borderId="0" applyNumberFormat="0" applyBorder="0" applyAlignment="0" applyProtection="0"/>
    <xf numFmtId="0" fontId="28" fillId="17" borderId="0" applyNumberFormat="0" applyBorder="0" applyAlignment="0" applyProtection="0"/>
    <xf numFmtId="0" fontId="16" fillId="21" borderId="0" applyNumberFormat="0" applyBorder="0" applyAlignment="0" applyProtection="0"/>
    <xf numFmtId="0" fontId="28" fillId="21" borderId="0" applyNumberFormat="0" applyBorder="0" applyAlignment="0" applyProtection="0"/>
    <xf numFmtId="0" fontId="16" fillId="25" borderId="0" applyNumberFormat="0" applyBorder="0" applyAlignment="0" applyProtection="0"/>
    <xf numFmtId="0" fontId="28" fillId="25" borderId="0" applyNumberFormat="0" applyBorder="0" applyAlignment="0" applyProtection="0"/>
    <xf numFmtId="0" fontId="16" fillId="29" borderId="0" applyNumberFormat="0" applyBorder="0" applyAlignment="0" applyProtection="0"/>
    <xf numFmtId="0" fontId="28" fillId="29" borderId="0" applyNumberFormat="0" applyBorder="0" applyAlignment="0" applyProtection="0"/>
    <xf numFmtId="0" fontId="6" fillId="3" borderId="0" applyNumberFormat="0" applyBorder="0" applyAlignment="0" applyProtection="0"/>
    <xf numFmtId="0" fontId="29" fillId="3" borderId="0" applyNumberFormat="0" applyBorder="0" applyAlignment="0" applyProtection="0"/>
    <xf numFmtId="0" fontId="10" fillId="6" borderId="4" applyNumberFormat="0" applyAlignment="0" applyProtection="0"/>
    <xf numFmtId="0" fontId="30" fillId="6" borderId="4" applyNumberFormat="0" applyAlignment="0" applyProtection="0"/>
    <xf numFmtId="0" fontId="12" fillId="7" borderId="7" applyNumberFormat="0" applyAlignment="0" applyProtection="0"/>
    <xf numFmtId="0" fontId="31" fillId="7" borderId="7" applyNumberFormat="0" applyAlignment="0" applyProtection="0"/>
    <xf numFmtId="165" fontId="32" fillId="0" borderId="0" applyFont="0" applyFill="0" applyBorder="0" applyAlignment="0" applyProtection="0"/>
    <xf numFmtId="43" fontId="32" fillId="0" borderId="0" applyNumberFormat="0" applyFont="0" applyFill="0" applyBorder="0" applyAlignment="0" applyProtection="0"/>
    <xf numFmtId="166" fontId="27" fillId="0" borderId="0" applyFont="0" applyFill="0" applyBorder="0" applyAlignment="0" applyProtection="0"/>
    <xf numFmtId="166" fontId="27" fillId="0" borderId="0" applyFont="0" applyFill="0" applyBorder="0" applyAlignment="0" applyProtection="0"/>
    <xf numFmtId="166" fontId="27" fillId="0" borderId="0" applyFont="0" applyFill="0" applyBorder="0" applyAlignment="0" applyProtection="0"/>
    <xf numFmtId="43" fontId="32" fillId="0" borderId="0" applyFont="0" applyFill="0" applyBorder="0" applyAlignment="0" applyProtection="0"/>
    <xf numFmtId="43" fontId="26" fillId="0" borderId="0" applyFont="0" applyFill="0" applyBorder="0" applyAlignment="0" applyProtection="0"/>
    <xf numFmtId="43" fontId="32" fillId="0" borderId="0" applyFont="0" applyFill="0" applyBorder="0" applyAlignment="0" applyProtection="0"/>
    <xf numFmtId="43" fontId="26" fillId="0" borderId="0" applyFont="0" applyFill="0" applyBorder="0" applyAlignment="0" applyProtection="0"/>
    <xf numFmtId="43" fontId="26" fillId="0" borderId="0" applyFont="0" applyFill="0" applyBorder="0" applyAlignment="0" applyProtection="0"/>
    <xf numFmtId="43" fontId="32" fillId="0" borderId="0" applyFont="0" applyFill="0" applyBorder="0" applyAlignment="0" applyProtection="0"/>
    <xf numFmtId="43" fontId="26" fillId="0" borderId="0" applyFont="0" applyFill="0" applyBorder="0" applyAlignment="0" applyProtection="0"/>
    <xf numFmtId="43" fontId="26" fillId="0" borderId="0" applyFont="0" applyFill="0" applyBorder="0" applyAlignment="0" applyProtection="0"/>
    <xf numFmtId="43" fontId="26" fillId="0" borderId="0" applyFont="0" applyFill="0" applyBorder="0" applyAlignment="0" applyProtection="0"/>
    <xf numFmtId="166" fontId="32" fillId="0" borderId="0" applyFont="0" applyFill="0" applyBorder="0" applyAlignment="0" applyProtection="0"/>
    <xf numFmtId="43" fontId="17" fillId="0" borderId="0" applyFont="0" applyFill="0" applyBorder="0" applyAlignment="0" applyProtection="0"/>
    <xf numFmtId="43" fontId="26"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26" fillId="0" borderId="0" applyFont="0" applyFill="0" applyBorder="0" applyAlignment="0" applyProtection="0"/>
    <xf numFmtId="43" fontId="26" fillId="0" borderId="0" applyFont="0" applyFill="0" applyBorder="0" applyAlignment="0" applyProtection="0"/>
    <xf numFmtId="43" fontId="32" fillId="0" borderId="0" applyFont="0" applyFill="0" applyBorder="0" applyAlignment="0" applyProtection="0"/>
    <xf numFmtId="43" fontId="26" fillId="0" borderId="0" applyFont="0" applyFill="0" applyBorder="0" applyAlignment="0" applyProtection="0"/>
    <xf numFmtId="43" fontId="26" fillId="0" borderId="0" applyFont="0" applyFill="0" applyBorder="0" applyAlignment="0" applyProtection="0"/>
    <xf numFmtId="43" fontId="32" fillId="0" borderId="0" applyFont="0" applyFill="0" applyBorder="0" applyAlignment="0" applyProtection="0"/>
    <xf numFmtId="43" fontId="26" fillId="0" borderId="0" applyFont="0" applyFill="0" applyBorder="0" applyAlignment="0" applyProtection="0"/>
    <xf numFmtId="43" fontId="32" fillId="0" borderId="0" applyFont="0" applyFill="0" applyBorder="0" applyAlignment="0" applyProtection="0"/>
    <xf numFmtId="43" fontId="26" fillId="0" borderId="0" applyFont="0" applyFill="0" applyBorder="0" applyAlignment="0" applyProtection="0"/>
    <xf numFmtId="43" fontId="26" fillId="0" borderId="0" applyFont="0" applyFill="0" applyBorder="0" applyAlignment="0" applyProtection="0"/>
    <xf numFmtId="43" fontId="26" fillId="0" borderId="0" applyFont="0" applyFill="0" applyBorder="0" applyAlignment="0" applyProtection="0"/>
    <xf numFmtId="43" fontId="32" fillId="0" borderId="0" applyFont="0" applyFill="0" applyBorder="0" applyAlignment="0" applyProtection="0"/>
    <xf numFmtId="43" fontId="26" fillId="0" borderId="0" applyFont="0" applyFill="0" applyBorder="0" applyAlignment="0" applyProtection="0"/>
    <xf numFmtId="43" fontId="26" fillId="0" borderId="0" applyFont="0" applyFill="0" applyBorder="0" applyAlignment="0" applyProtection="0"/>
    <xf numFmtId="43" fontId="26" fillId="0" borderId="0" applyFont="0" applyFill="0" applyBorder="0" applyAlignment="0" applyProtection="0"/>
    <xf numFmtId="43" fontId="26" fillId="0" borderId="0" applyFont="0" applyFill="0" applyBorder="0" applyAlignment="0" applyProtection="0"/>
    <xf numFmtId="43" fontId="26" fillId="0" borderId="0" applyFont="0" applyFill="0" applyBorder="0" applyAlignment="0" applyProtection="0"/>
    <xf numFmtId="43" fontId="32" fillId="0" borderId="0" applyFont="0" applyFill="0" applyBorder="0" applyAlignment="0" applyProtection="0"/>
    <xf numFmtId="43" fontId="26" fillId="0" borderId="0" applyFont="0" applyFill="0" applyBorder="0" applyAlignment="0" applyProtection="0"/>
    <xf numFmtId="43" fontId="26" fillId="0" borderId="0" applyFont="0" applyFill="0" applyBorder="0" applyAlignment="0" applyProtection="0"/>
    <xf numFmtId="43" fontId="26" fillId="0" borderId="0" applyFont="0" applyFill="0" applyBorder="0" applyAlignment="0" applyProtection="0"/>
    <xf numFmtId="43" fontId="26" fillId="0" borderId="0" applyFont="0" applyFill="0" applyBorder="0" applyAlignment="0" applyProtection="0"/>
    <xf numFmtId="43" fontId="26" fillId="0" borderId="0" applyFont="0" applyFill="0" applyBorder="0" applyAlignment="0" applyProtection="0"/>
    <xf numFmtId="166" fontId="1" fillId="0" borderId="0" applyFont="0" applyFill="0" applyBorder="0" applyAlignment="0" applyProtection="0"/>
    <xf numFmtId="43" fontId="26" fillId="0" borderId="0" applyFont="0" applyFill="0" applyBorder="0" applyAlignment="0" applyProtection="0"/>
    <xf numFmtId="43" fontId="26" fillId="0" borderId="0" applyFont="0" applyFill="0" applyBorder="0" applyAlignment="0" applyProtection="0"/>
    <xf numFmtId="43" fontId="26" fillId="0" borderId="0" applyFont="0" applyFill="0" applyBorder="0" applyAlignment="0" applyProtection="0"/>
    <xf numFmtId="43" fontId="26" fillId="0" borderId="0" applyFont="0" applyFill="0" applyBorder="0" applyAlignment="0" applyProtection="0"/>
    <xf numFmtId="43" fontId="26" fillId="0" borderId="0" applyFont="0" applyFill="0" applyBorder="0" applyAlignment="0" applyProtection="0"/>
    <xf numFmtId="43" fontId="26" fillId="0" borderId="0" applyFont="0" applyFill="0" applyBorder="0" applyAlignment="0" applyProtection="0"/>
    <xf numFmtId="43" fontId="26" fillId="0" borderId="0" applyFont="0" applyFill="0" applyBorder="0" applyAlignment="0" applyProtection="0"/>
    <xf numFmtId="43" fontId="26" fillId="0" borderId="0" applyFont="0" applyFill="0" applyBorder="0" applyAlignment="0" applyProtection="0"/>
    <xf numFmtId="43" fontId="26" fillId="0" borderId="0" applyFont="0" applyFill="0" applyBorder="0" applyAlignment="0" applyProtection="0"/>
    <xf numFmtId="43" fontId="32" fillId="0" borderId="0" applyFont="0" applyFill="0" applyBorder="0" applyAlignment="0" applyProtection="0"/>
    <xf numFmtId="43" fontId="26"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32"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32" fillId="0" borderId="0" applyFont="0" applyFill="0" applyBorder="0" applyAlignment="0" applyProtection="0"/>
    <xf numFmtId="166" fontId="32" fillId="0" borderId="0" applyFont="0" applyFill="0" applyBorder="0" applyAlignment="0" applyProtection="0"/>
    <xf numFmtId="166" fontId="32"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166" fontId="27"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26" fillId="0" borderId="0" applyFont="0" applyFill="0" applyBorder="0" applyAlignment="0" applyProtection="0"/>
    <xf numFmtId="43" fontId="32" fillId="0" borderId="0" applyFont="0" applyFill="0" applyBorder="0" applyAlignment="0" applyProtection="0"/>
    <xf numFmtId="166" fontId="27" fillId="0" borderId="0" applyFont="0" applyFill="0" applyBorder="0" applyAlignment="0" applyProtection="0"/>
    <xf numFmtId="166" fontId="27" fillId="0" borderId="0" applyFont="0" applyFill="0" applyBorder="0" applyAlignment="0" applyProtection="0"/>
    <xf numFmtId="43" fontId="26" fillId="0" borderId="0" applyFont="0" applyFill="0" applyBorder="0" applyAlignment="0" applyProtection="0"/>
    <xf numFmtId="166" fontId="27"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166" fontId="27" fillId="0" borderId="0" applyFont="0" applyFill="0" applyBorder="0" applyAlignment="0" applyProtection="0"/>
    <xf numFmtId="166" fontId="27" fillId="0" borderId="0" applyFont="0" applyFill="0" applyBorder="0" applyAlignment="0" applyProtection="0"/>
    <xf numFmtId="43" fontId="26" fillId="0" borderId="0" applyFont="0" applyFill="0" applyBorder="0" applyAlignment="0" applyProtection="0"/>
    <xf numFmtId="166" fontId="1"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166"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32" fillId="0" borderId="0" applyFont="0" applyFill="0" applyBorder="0" applyAlignment="0" applyProtection="0"/>
    <xf numFmtId="166" fontId="27" fillId="0" borderId="0" applyFont="0" applyFill="0" applyBorder="0" applyAlignment="0" applyProtection="0"/>
    <xf numFmtId="44" fontId="1" fillId="0" borderId="0" applyFont="0" applyFill="0" applyBorder="0" applyAlignment="0" applyProtection="0"/>
    <xf numFmtId="44" fontId="32" fillId="0" borderId="0" applyFont="0" applyFill="0" applyBorder="0" applyAlignment="0" applyProtection="0"/>
    <xf numFmtId="44" fontId="32" fillId="0" borderId="0" applyFont="0" applyFill="0" applyBorder="0" applyAlignment="0" applyProtection="0"/>
    <xf numFmtId="44" fontId="1" fillId="0" borderId="0" applyFont="0" applyFill="0" applyBorder="0" applyAlignment="0" applyProtection="0"/>
    <xf numFmtId="44" fontId="32" fillId="0" borderId="0" applyNumberFormat="0" applyFont="0" applyFill="0" applyBorder="0" applyAlignment="0" applyProtection="0"/>
    <xf numFmtId="44" fontId="26" fillId="0" borderId="0" applyFont="0" applyFill="0" applyBorder="0" applyAlignment="0" applyProtection="0"/>
    <xf numFmtId="44" fontId="32" fillId="0" borderId="0" applyNumberFormat="0" applyFont="0" applyFill="0" applyBorder="0" applyAlignment="0" applyProtection="0"/>
    <xf numFmtId="44" fontId="32" fillId="0" borderId="0" applyNumberFormat="0" applyFont="0" applyFill="0" applyBorder="0" applyAlignment="0" applyProtection="0"/>
    <xf numFmtId="44" fontId="32" fillId="0" borderId="0" applyFont="0" applyFill="0" applyBorder="0" applyAlignment="0" applyProtection="0"/>
    <xf numFmtId="44" fontId="32" fillId="0" borderId="0" applyNumberFormat="0" applyFont="0" applyFill="0" applyBorder="0" applyAlignment="0" applyProtection="0"/>
    <xf numFmtId="167" fontId="32" fillId="0" borderId="0" applyFont="0" applyFill="0" applyBorder="0" applyAlignment="0" applyProtection="0"/>
    <xf numFmtId="0" fontId="14" fillId="0" borderId="0" applyNumberFormat="0" applyFill="0" applyBorder="0" applyAlignment="0" applyProtection="0"/>
    <xf numFmtId="0" fontId="33" fillId="0" borderId="0" applyNumberFormat="0" applyFill="0" applyBorder="0" applyAlignment="0" applyProtection="0"/>
    <xf numFmtId="0" fontId="5" fillId="2" borderId="0" applyNumberFormat="0" applyBorder="0" applyAlignment="0" applyProtection="0"/>
    <xf numFmtId="0" fontId="34" fillId="2" borderId="0" applyNumberFormat="0" applyBorder="0" applyAlignment="0" applyProtection="0"/>
    <xf numFmtId="0" fontId="2" fillId="0" borderId="1" applyNumberFormat="0" applyFill="0" applyAlignment="0" applyProtection="0"/>
    <xf numFmtId="0" fontId="35" fillId="0" borderId="1" applyNumberFormat="0" applyFill="0" applyAlignment="0" applyProtection="0"/>
    <xf numFmtId="0" fontId="3" fillId="0" borderId="2" applyNumberFormat="0" applyFill="0" applyAlignment="0" applyProtection="0"/>
    <xf numFmtId="0" fontId="36" fillId="0" borderId="2" applyNumberFormat="0" applyFill="0" applyAlignment="0" applyProtection="0"/>
    <xf numFmtId="0" fontId="4" fillId="0" borderId="3" applyNumberFormat="0" applyFill="0" applyAlignment="0" applyProtection="0"/>
    <xf numFmtId="0" fontId="37" fillId="0" borderId="3" applyNumberFormat="0" applyFill="0" applyAlignment="0" applyProtection="0"/>
    <xf numFmtId="0" fontId="4" fillId="0" borderId="0" applyNumberFormat="0" applyFill="0" applyBorder="0" applyAlignment="0" applyProtection="0"/>
    <xf numFmtId="0" fontId="37" fillId="0" borderId="0" applyNumberFormat="0" applyFill="0" applyBorder="0" applyAlignment="0" applyProtection="0"/>
    <xf numFmtId="0" fontId="38" fillId="0" borderId="0" applyNumberFormat="0" applyFill="0" applyBorder="0" applyAlignment="0" applyProtection="0"/>
    <xf numFmtId="0" fontId="22" fillId="0" borderId="0" applyNumberFormat="0" applyFill="0" applyBorder="0" applyAlignment="0" applyProtection="0">
      <alignment vertical="top"/>
      <protection locked="0"/>
    </xf>
    <xf numFmtId="0" fontId="39" fillId="0" borderId="0" applyNumberFormat="0" applyFill="0" applyBorder="0" applyProtection="0">
      <alignment horizontal="center" wrapText="1"/>
    </xf>
    <xf numFmtId="0" fontId="39" fillId="0" borderId="0" applyNumberFormat="0" applyFill="0" applyBorder="0" applyProtection="0">
      <alignment horizontal="center" wrapText="1"/>
    </xf>
    <xf numFmtId="0" fontId="39" fillId="0" borderId="0" applyNumberFormat="0" applyFill="0" applyBorder="0" applyProtection="0">
      <alignment horizontal="center" wrapText="1"/>
    </xf>
    <xf numFmtId="0" fontId="8" fillId="5" borderId="4" applyNumberFormat="0" applyAlignment="0" applyProtection="0"/>
    <xf numFmtId="0" fontId="40" fillId="5" borderId="4" applyNumberFormat="0" applyAlignment="0" applyProtection="0"/>
    <xf numFmtId="0" fontId="11" fillId="0" borderId="6" applyNumberFormat="0" applyFill="0" applyAlignment="0" applyProtection="0"/>
    <xf numFmtId="0" fontId="41" fillId="0" borderId="6" applyNumberFormat="0" applyFill="0" applyAlignment="0" applyProtection="0"/>
    <xf numFmtId="0" fontId="7" fillId="4" borderId="0" applyNumberFormat="0" applyBorder="0" applyAlignment="0" applyProtection="0"/>
    <xf numFmtId="0" fontId="42" fillId="4" borderId="0" applyNumberFormat="0" applyBorder="0" applyAlignment="0" applyProtection="0"/>
    <xf numFmtId="0" fontId="32" fillId="0" borderId="0"/>
    <xf numFmtId="0" fontId="32"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43" fillId="0" borderId="0">
      <alignment vertical="center"/>
    </xf>
    <xf numFmtId="0" fontId="32" fillId="0" borderId="0"/>
    <xf numFmtId="0" fontId="32" fillId="0" borderId="0"/>
    <xf numFmtId="0" fontId="43" fillId="0" borderId="0">
      <alignment vertical="center"/>
    </xf>
    <xf numFmtId="0" fontId="32" fillId="0" borderId="0"/>
    <xf numFmtId="0" fontId="32" fillId="0" borderId="0"/>
    <xf numFmtId="0" fontId="43" fillId="0" borderId="0">
      <alignment vertical="center"/>
    </xf>
    <xf numFmtId="0" fontId="32" fillId="0" borderId="0"/>
    <xf numFmtId="0" fontId="32" fillId="0" borderId="0" applyNumberFormat="0" applyFont="0" applyFill="0" applyBorder="0" applyAlignment="0" applyProtection="0"/>
    <xf numFmtId="0" fontId="32" fillId="0" borderId="0"/>
    <xf numFmtId="0" fontId="43" fillId="0" borderId="0">
      <alignment vertical="center"/>
    </xf>
    <xf numFmtId="0" fontId="27" fillId="0" borderId="0"/>
    <xf numFmtId="0" fontId="43" fillId="0" borderId="0">
      <alignment vertical="center"/>
    </xf>
    <xf numFmtId="0" fontId="32" fillId="0" borderId="0"/>
    <xf numFmtId="0" fontId="27" fillId="0" borderId="0"/>
    <xf numFmtId="0" fontId="43" fillId="0" borderId="0">
      <alignment vertical="center"/>
    </xf>
    <xf numFmtId="0" fontId="32" fillId="0" borderId="0"/>
    <xf numFmtId="0" fontId="27" fillId="0" borderId="0"/>
    <xf numFmtId="0" fontId="43" fillId="0" borderId="0">
      <alignment vertical="center"/>
    </xf>
    <xf numFmtId="0" fontId="32" fillId="0" borderId="0"/>
    <xf numFmtId="0" fontId="32" fillId="0" borderId="0"/>
    <xf numFmtId="0" fontId="43" fillId="0" borderId="0">
      <alignment vertical="center"/>
    </xf>
    <xf numFmtId="0" fontId="32" fillId="0" borderId="0"/>
    <xf numFmtId="0" fontId="43" fillId="0" borderId="0">
      <alignment vertical="center"/>
    </xf>
    <xf numFmtId="0" fontId="32" fillId="0" borderId="0"/>
    <xf numFmtId="0" fontId="32" fillId="0" borderId="0"/>
    <xf numFmtId="0" fontId="43" fillId="0" borderId="0">
      <alignment vertical="center"/>
    </xf>
    <xf numFmtId="0" fontId="32" fillId="0" borderId="0"/>
    <xf numFmtId="0" fontId="1"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17" fillId="0" borderId="0"/>
    <xf numFmtId="0" fontId="17" fillId="0" borderId="0"/>
    <xf numFmtId="0" fontId="17" fillId="0" borderId="0"/>
    <xf numFmtId="0" fontId="17" fillId="0" borderId="0"/>
    <xf numFmtId="0" fontId="17" fillId="0" borderId="0"/>
    <xf numFmtId="0" fontId="32"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17" fillId="0" borderId="0"/>
    <xf numFmtId="0" fontId="17" fillId="0" borderId="0"/>
    <xf numFmtId="0" fontId="17" fillId="0" borderId="0"/>
    <xf numFmtId="0" fontId="26" fillId="0" borderId="0"/>
    <xf numFmtId="0" fontId="26" fillId="0" borderId="0"/>
    <xf numFmtId="0" fontId="26" fillId="0" borderId="0"/>
    <xf numFmtId="0" fontId="26" fillId="0" borderId="0"/>
    <xf numFmtId="0" fontId="32" fillId="0" borderId="0"/>
    <xf numFmtId="0" fontId="17" fillId="0" borderId="0"/>
    <xf numFmtId="0" fontId="32" fillId="0" borderId="0"/>
    <xf numFmtId="0" fontId="17" fillId="0" borderId="0"/>
    <xf numFmtId="0" fontId="32" fillId="0" borderId="0"/>
    <xf numFmtId="0" fontId="32" fillId="0" borderId="0"/>
    <xf numFmtId="0" fontId="32" fillId="0" borderId="0"/>
    <xf numFmtId="0" fontId="1" fillId="0" borderId="0"/>
    <xf numFmtId="0" fontId="1"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44"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 fillId="0" borderId="0"/>
    <xf numFmtId="0" fontId="32" fillId="0" borderId="0"/>
    <xf numFmtId="0" fontId="17" fillId="0" borderId="0"/>
    <xf numFmtId="0" fontId="17" fillId="0" borderId="0"/>
    <xf numFmtId="0" fontId="17" fillId="0" borderId="0"/>
    <xf numFmtId="0" fontId="17" fillId="0" borderId="0"/>
    <xf numFmtId="0" fontId="17" fillId="0" borderId="0"/>
    <xf numFmtId="0" fontId="17"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32" fillId="0" borderId="0"/>
    <xf numFmtId="0" fontId="32" fillId="0" borderId="0"/>
    <xf numFmtId="0" fontId="32" fillId="0" borderId="0"/>
    <xf numFmtId="0" fontId="17" fillId="0" borderId="0"/>
    <xf numFmtId="0" fontId="17" fillId="0" borderId="0"/>
    <xf numFmtId="0" fontId="17" fillId="0" borderId="0"/>
    <xf numFmtId="0" fontId="17" fillId="0" borderId="0"/>
    <xf numFmtId="0" fontId="17" fillId="0" borderId="0"/>
    <xf numFmtId="0" fontId="17" fillId="0" borderId="0"/>
    <xf numFmtId="0" fontId="32" fillId="0" borderId="0"/>
    <xf numFmtId="0" fontId="26" fillId="0" borderId="0"/>
    <xf numFmtId="0" fontId="26" fillId="0" borderId="0"/>
    <xf numFmtId="0" fontId="26" fillId="0" borderId="0"/>
    <xf numFmtId="0" fontId="26" fillId="0" borderId="0"/>
    <xf numFmtId="0" fontId="32" fillId="0" borderId="0">
      <alignment wrapText="1"/>
    </xf>
    <xf numFmtId="0" fontId="1" fillId="0" borderId="0"/>
    <xf numFmtId="0" fontId="27" fillId="0" borderId="0"/>
    <xf numFmtId="0" fontId="27" fillId="0" borderId="0"/>
    <xf numFmtId="0" fontId="27" fillId="0" borderId="0"/>
    <xf numFmtId="0" fontId="32"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32" fillId="0" borderId="0"/>
    <xf numFmtId="0" fontId="32" fillId="0" borderId="0"/>
    <xf numFmtId="0" fontId="32" fillId="0" borderId="0"/>
    <xf numFmtId="0" fontId="17" fillId="0" borderId="0"/>
    <xf numFmtId="0" fontId="17" fillId="0" borderId="0"/>
    <xf numFmtId="0" fontId="17" fillId="0" borderId="0"/>
    <xf numFmtId="0" fontId="17" fillId="0" borderId="0"/>
    <xf numFmtId="0" fontId="17" fillId="0" borderId="0"/>
    <xf numFmtId="0" fontId="17" fillId="0" borderId="0"/>
    <xf numFmtId="0" fontId="32"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32" fillId="0" borderId="0"/>
    <xf numFmtId="0" fontId="32" fillId="0" borderId="0"/>
    <xf numFmtId="0" fontId="32"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32"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32" fillId="0" borderId="0"/>
    <xf numFmtId="0" fontId="32" fillId="0" borderId="0"/>
    <xf numFmtId="0" fontId="32"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32" fillId="0" borderId="0"/>
    <xf numFmtId="0" fontId="32" fillId="0" borderId="0"/>
    <xf numFmtId="0" fontId="32" fillId="0" borderId="0"/>
    <xf numFmtId="0" fontId="32" fillId="0" borderId="0"/>
    <xf numFmtId="0" fontId="32" fillId="0" borderId="0"/>
    <xf numFmtId="0" fontId="32" fillId="0" borderId="0"/>
    <xf numFmtId="0" fontId="43" fillId="0" borderId="0">
      <alignment vertical="center"/>
    </xf>
    <xf numFmtId="0" fontId="32" fillId="0" borderId="0">
      <alignment wrapText="1"/>
    </xf>
    <xf numFmtId="0" fontId="32" fillId="0" borderId="0"/>
    <xf numFmtId="0" fontId="32" fillId="0" borderId="0"/>
    <xf numFmtId="0" fontId="32" fillId="0" borderId="0"/>
    <xf numFmtId="0" fontId="32" fillId="0" borderId="0"/>
    <xf numFmtId="0" fontId="32" fillId="0" borderId="0"/>
    <xf numFmtId="0" fontId="43" fillId="0" borderId="0">
      <alignment vertical="center"/>
    </xf>
    <xf numFmtId="0" fontId="32" fillId="0" borderId="0"/>
    <xf numFmtId="0" fontId="32" fillId="0" borderId="0"/>
    <xf numFmtId="0" fontId="43" fillId="0" borderId="0">
      <alignment vertical="center"/>
    </xf>
    <xf numFmtId="0" fontId="32" fillId="0" borderId="0"/>
    <xf numFmtId="0" fontId="32" fillId="0" borderId="0"/>
    <xf numFmtId="0" fontId="43" fillId="0" borderId="0">
      <alignment vertical="center"/>
    </xf>
    <xf numFmtId="0" fontId="32" fillId="0" borderId="0"/>
    <xf numFmtId="0" fontId="32" fillId="0" borderId="0"/>
    <xf numFmtId="0" fontId="43" fillId="0" borderId="0">
      <alignment vertical="center"/>
    </xf>
    <xf numFmtId="0" fontId="32" fillId="0" borderId="0"/>
    <xf numFmtId="0" fontId="32" fillId="0" borderId="0"/>
    <xf numFmtId="0" fontId="43" fillId="0" borderId="0">
      <alignment vertical="center"/>
    </xf>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1"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17" fillId="0" borderId="0"/>
    <xf numFmtId="0" fontId="17" fillId="0" borderId="0"/>
    <xf numFmtId="0" fontId="17" fillId="0" borderId="0"/>
    <xf numFmtId="0" fontId="17" fillId="0" borderId="0"/>
    <xf numFmtId="0" fontId="32" fillId="0" borderId="0"/>
    <xf numFmtId="0" fontId="32" fillId="0" borderId="0"/>
    <xf numFmtId="0" fontId="32" fillId="0" borderId="0"/>
    <xf numFmtId="0" fontId="32"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32"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32"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32" fillId="0" borderId="0"/>
    <xf numFmtId="0" fontId="17"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17" fillId="0" borderId="0"/>
    <xf numFmtId="0" fontId="17"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 fillId="0" borderId="0"/>
    <xf numFmtId="0" fontId="32" fillId="0" borderId="0"/>
    <xf numFmtId="0" fontId="32" fillId="0" borderId="0"/>
    <xf numFmtId="0" fontId="17" fillId="0" borderId="0"/>
    <xf numFmtId="0" fontId="17" fillId="0" borderId="0"/>
    <xf numFmtId="0" fontId="17" fillId="0" borderId="0"/>
    <xf numFmtId="0" fontId="17" fillId="0" borderId="0"/>
    <xf numFmtId="0" fontId="17" fillId="0" borderId="0"/>
    <xf numFmtId="0" fontId="17"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43" fillId="0" borderId="0">
      <alignment vertical="center"/>
    </xf>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26" fillId="0" borderId="0"/>
    <xf numFmtId="0" fontId="32"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43" fillId="0" borderId="0">
      <alignment vertical="center"/>
    </xf>
    <xf numFmtId="0" fontId="32" fillId="0" borderId="0"/>
    <xf numFmtId="0" fontId="32" fillId="0" borderId="0" applyNumberFormat="0" applyFont="0" applyFill="0" applyBorder="0" applyAlignment="0" applyProtection="0"/>
    <xf numFmtId="0" fontId="32" fillId="0" borderId="0"/>
    <xf numFmtId="0" fontId="27" fillId="0" borderId="0"/>
    <xf numFmtId="0" fontId="27" fillId="0" borderId="0"/>
    <xf numFmtId="0" fontId="27" fillId="0" borderId="0"/>
    <xf numFmtId="0" fontId="27" fillId="0" borderId="0"/>
    <xf numFmtId="0" fontId="27" fillId="0" borderId="0"/>
    <xf numFmtId="0" fontId="1"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17" fillId="0" borderId="0"/>
    <xf numFmtId="0" fontId="17" fillId="0" borderId="0"/>
    <xf numFmtId="0" fontId="17" fillId="0" borderId="0"/>
    <xf numFmtId="0" fontId="17" fillId="0" borderId="0"/>
    <xf numFmtId="0" fontId="32" fillId="0" borderId="0"/>
    <xf numFmtId="0" fontId="32" fillId="0" borderId="0"/>
    <xf numFmtId="0" fontId="1"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32"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32"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32" fillId="0" borderId="0"/>
    <xf numFmtId="0" fontId="17"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17" fillId="0" borderId="0"/>
    <xf numFmtId="0" fontId="17"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26" fillId="0" borderId="0"/>
    <xf numFmtId="0" fontId="1" fillId="0" borderId="0"/>
    <xf numFmtId="0" fontId="3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7"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2" fillId="0" borderId="0"/>
    <xf numFmtId="0" fontId="32" fillId="0" borderId="0"/>
    <xf numFmtId="0" fontId="32" fillId="0" borderId="0"/>
    <xf numFmtId="0" fontId="32" fillId="0" borderId="0"/>
    <xf numFmtId="0" fontId="32" fillId="0" borderId="0"/>
    <xf numFmtId="0" fontId="1" fillId="0" borderId="0"/>
    <xf numFmtId="0" fontId="1" fillId="0" borderId="0"/>
    <xf numFmtId="0" fontId="32" fillId="0" borderId="0"/>
    <xf numFmtId="0" fontId="32" fillId="0" borderId="0"/>
    <xf numFmtId="0" fontId="32" fillId="0" borderId="0"/>
    <xf numFmtId="0" fontId="32" fillId="0" borderId="0"/>
    <xf numFmtId="0" fontId="27" fillId="0" borderId="0"/>
    <xf numFmtId="0" fontId="27" fillId="0" borderId="0"/>
    <xf numFmtId="0" fontId="27" fillId="0" borderId="0"/>
    <xf numFmtId="0" fontId="27" fillId="0" borderId="0"/>
    <xf numFmtId="0" fontId="27" fillId="0" borderId="0"/>
    <xf numFmtId="0" fontId="1" fillId="0" borderId="0"/>
    <xf numFmtId="0" fontId="32" fillId="0" borderId="0"/>
    <xf numFmtId="0" fontId="32" fillId="0" borderId="0"/>
    <xf numFmtId="0" fontId="32" fillId="0" borderId="0"/>
    <xf numFmtId="0" fontId="1" fillId="0" borderId="0"/>
    <xf numFmtId="0" fontId="27"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17" fillId="0" borderId="0"/>
    <xf numFmtId="0" fontId="17" fillId="0" borderId="0"/>
    <xf numFmtId="0" fontId="17" fillId="0" borderId="0"/>
    <xf numFmtId="0" fontId="17" fillId="0" borderId="0"/>
    <xf numFmtId="0" fontId="32" fillId="0" borderId="0"/>
    <xf numFmtId="0" fontId="32" fillId="0" borderId="0"/>
    <xf numFmtId="0" fontId="32" fillId="0" borderId="0"/>
    <xf numFmtId="0" fontId="32"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32"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32" fillId="0" borderId="0"/>
    <xf numFmtId="0" fontId="32" fillId="0" borderId="0"/>
    <xf numFmtId="0" fontId="32" fillId="0" borderId="0"/>
    <xf numFmtId="0" fontId="32"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32" fillId="0" borderId="0"/>
    <xf numFmtId="0" fontId="32" fillId="0" borderId="0"/>
    <xf numFmtId="0" fontId="32" fillId="0" borderId="0"/>
    <xf numFmtId="0" fontId="17" fillId="0" borderId="0"/>
    <xf numFmtId="0" fontId="17" fillId="0" borderId="0"/>
    <xf numFmtId="0" fontId="32" fillId="0" borderId="0"/>
    <xf numFmtId="0" fontId="17" fillId="0" borderId="0"/>
    <xf numFmtId="0" fontId="17"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17"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43" fillId="0" borderId="0">
      <alignment vertical="center"/>
    </xf>
    <xf numFmtId="0" fontId="17" fillId="0" borderId="0"/>
    <xf numFmtId="0" fontId="32" fillId="0" borderId="0"/>
    <xf numFmtId="0" fontId="1" fillId="0" borderId="0"/>
    <xf numFmtId="0" fontId="32" fillId="0" borderId="0" applyNumberFormat="0" applyFont="0" applyFill="0" applyBorder="0" applyAlignment="0" applyProtection="0"/>
    <xf numFmtId="0" fontId="32" fillId="0" borderId="0" applyNumberFormat="0" applyFont="0" applyFill="0" applyBorder="0" applyAlignment="0" applyProtection="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1" fillId="0" borderId="0"/>
    <xf numFmtId="0" fontId="27" fillId="0" borderId="0"/>
    <xf numFmtId="0" fontId="1" fillId="0" borderId="0"/>
    <xf numFmtId="0" fontId="27" fillId="0" borderId="0"/>
    <xf numFmtId="0" fontId="1" fillId="0" borderId="0"/>
    <xf numFmtId="0" fontId="27" fillId="0" borderId="0"/>
    <xf numFmtId="0" fontId="1" fillId="0" borderId="0"/>
    <xf numFmtId="0" fontId="1" fillId="0" borderId="0"/>
    <xf numFmtId="0" fontId="27" fillId="0" borderId="0"/>
    <xf numFmtId="0" fontId="1" fillId="0" borderId="0"/>
    <xf numFmtId="0" fontId="27" fillId="0" borderId="0"/>
    <xf numFmtId="0" fontId="1" fillId="0" borderId="0"/>
    <xf numFmtId="0" fontId="27" fillId="0" borderId="0"/>
    <xf numFmtId="0" fontId="1" fillId="0" borderId="0"/>
    <xf numFmtId="0" fontId="27" fillId="0" borderId="0"/>
    <xf numFmtId="0" fontId="1" fillId="0" borderId="0"/>
    <xf numFmtId="0" fontId="27" fillId="0" borderId="0"/>
    <xf numFmtId="0" fontId="1" fillId="0" borderId="0"/>
    <xf numFmtId="0" fontId="2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32" fillId="0" borderId="0"/>
    <xf numFmtId="0" fontId="1"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32" fillId="0" borderId="0"/>
    <xf numFmtId="0" fontId="43" fillId="0" borderId="0">
      <alignment vertical="center"/>
    </xf>
    <xf numFmtId="0" fontId="32" fillId="0" borderId="0"/>
    <xf numFmtId="0" fontId="1" fillId="0" borderId="0"/>
    <xf numFmtId="0" fontId="32" fillId="0" borderId="0"/>
    <xf numFmtId="0" fontId="32" fillId="0" borderId="0"/>
    <xf numFmtId="0" fontId="32"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32" fillId="0" borderId="0"/>
    <xf numFmtId="0" fontId="1" fillId="0" borderId="0"/>
    <xf numFmtId="0" fontId="27" fillId="0" borderId="0"/>
    <xf numFmtId="0" fontId="1" fillId="0" borderId="0"/>
    <xf numFmtId="0" fontId="27" fillId="0" borderId="0"/>
    <xf numFmtId="0" fontId="1" fillId="0" borderId="0"/>
    <xf numFmtId="0" fontId="27" fillId="0" borderId="0"/>
    <xf numFmtId="0" fontId="1" fillId="0" borderId="0"/>
    <xf numFmtId="0" fontId="27" fillId="0" borderId="0"/>
    <xf numFmtId="0" fontId="1" fillId="0" borderId="0"/>
    <xf numFmtId="0" fontId="27" fillId="0" borderId="0"/>
    <xf numFmtId="0" fontId="27" fillId="0" borderId="0"/>
    <xf numFmtId="0" fontId="27" fillId="0" borderId="0"/>
    <xf numFmtId="0" fontId="27" fillId="0" borderId="0"/>
    <xf numFmtId="0" fontId="27" fillId="0" borderId="0"/>
    <xf numFmtId="0" fontId="27" fillId="0" borderId="0"/>
    <xf numFmtId="0" fontId="1"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32"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43" fillId="0" borderId="0">
      <alignment vertical="center"/>
    </xf>
    <xf numFmtId="0" fontId="32" fillId="0" borderId="0"/>
    <xf numFmtId="0" fontId="32" fillId="0" borderId="0"/>
    <xf numFmtId="0" fontId="1" fillId="0" borderId="0"/>
    <xf numFmtId="0" fontId="32" fillId="0" borderId="0"/>
    <xf numFmtId="0" fontId="32"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32"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32"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32" fillId="0" borderId="0"/>
    <xf numFmtId="0" fontId="17" fillId="0" borderId="0"/>
    <xf numFmtId="0" fontId="17" fillId="0" borderId="0"/>
    <xf numFmtId="0" fontId="17" fillId="0" borderId="0"/>
    <xf numFmtId="0" fontId="17" fillId="0" borderId="0"/>
    <xf numFmtId="0" fontId="17" fillId="0" borderId="0"/>
    <xf numFmtId="0" fontId="43" fillId="0" borderId="0">
      <alignment vertical="center"/>
    </xf>
    <xf numFmtId="0" fontId="32" fillId="0" borderId="0"/>
    <xf numFmtId="0" fontId="32" fillId="0" borderId="0"/>
    <xf numFmtId="0" fontId="17" fillId="0" borderId="0"/>
    <xf numFmtId="0" fontId="17" fillId="0" borderId="0"/>
    <xf numFmtId="0" fontId="17" fillId="0" borderId="0"/>
    <xf numFmtId="0" fontId="17" fillId="0" borderId="0"/>
    <xf numFmtId="0" fontId="17" fillId="0" borderId="0"/>
    <xf numFmtId="0" fontId="26" fillId="0" borderId="0"/>
    <xf numFmtId="0" fontId="27" fillId="0" borderId="0"/>
    <xf numFmtId="0" fontId="27" fillId="0" borderId="0"/>
    <xf numFmtId="0" fontId="27" fillId="0" borderId="0"/>
    <xf numFmtId="0" fontId="27" fillId="0" borderId="0"/>
    <xf numFmtId="0" fontId="27" fillId="0" borderId="0"/>
    <xf numFmtId="0" fontId="27" fillId="0" borderId="0"/>
    <xf numFmtId="0" fontId="32"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43" fillId="0" borderId="0">
      <alignment vertical="center"/>
    </xf>
    <xf numFmtId="0" fontId="32" fillId="0" borderId="0"/>
    <xf numFmtId="0" fontId="32" fillId="0" borderId="0"/>
    <xf numFmtId="0" fontId="32" fillId="0" borderId="0"/>
    <xf numFmtId="0" fontId="17" fillId="0" borderId="0"/>
    <xf numFmtId="0" fontId="17" fillId="0" borderId="0"/>
    <xf numFmtId="0" fontId="17" fillId="0" borderId="0"/>
    <xf numFmtId="0" fontId="17" fillId="0" borderId="0"/>
    <xf numFmtId="0" fontId="17" fillId="0" borderId="0"/>
    <xf numFmtId="0" fontId="32" fillId="0" borderId="0"/>
    <xf numFmtId="0" fontId="45" fillId="0" borderId="0"/>
    <xf numFmtId="0" fontId="1" fillId="8" borderId="8" applyNumberFormat="0" applyFont="0" applyAlignment="0" applyProtection="0"/>
    <xf numFmtId="0" fontId="26" fillId="46" borderId="16" applyNumberFormat="0" applyFont="0" applyAlignment="0" applyProtection="0"/>
    <xf numFmtId="0" fontId="27" fillId="8" borderId="8" applyNumberFormat="0" applyFont="0" applyAlignment="0" applyProtection="0"/>
    <xf numFmtId="0" fontId="27" fillId="8" borderId="8" applyNumberFormat="0" applyFont="0" applyAlignment="0" applyProtection="0"/>
    <xf numFmtId="0" fontId="27" fillId="8" borderId="8" applyNumberFormat="0" applyFont="0" applyAlignment="0" applyProtection="0"/>
    <xf numFmtId="0" fontId="27" fillId="8" borderId="8" applyNumberFormat="0" applyFont="0" applyAlignment="0" applyProtection="0"/>
    <xf numFmtId="0" fontId="27" fillId="8" borderId="8" applyNumberFormat="0" applyFont="0" applyAlignment="0" applyProtection="0"/>
    <xf numFmtId="0" fontId="27" fillId="8" borderId="8" applyNumberFormat="0" applyFont="0" applyAlignment="0" applyProtection="0"/>
    <xf numFmtId="0" fontId="27" fillId="8" borderId="8" applyNumberFormat="0" applyFont="0" applyAlignment="0" applyProtection="0"/>
    <xf numFmtId="0" fontId="46" fillId="0" borderId="0">
      <alignment horizontal="left" vertical="top"/>
      <protection locked="0"/>
    </xf>
    <xf numFmtId="0" fontId="9" fillId="6" borderId="5" applyNumberFormat="0" applyAlignment="0" applyProtection="0"/>
    <xf numFmtId="0" fontId="47" fillId="6" borderId="5" applyNumberFormat="0" applyAlignment="0" applyProtection="0"/>
    <xf numFmtId="9" fontId="32" fillId="0" borderId="0" applyFont="0" applyFill="0" applyBorder="0" applyAlignment="0" applyProtection="0"/>
    <xf numFmtId="9" fontId="32" fillId="0" borderId="0" applyFont="0" applyFill="0" applyBorder="0" applyAlignment="0" applyProtection="0"/>
    <xf numFmtId="9" fontId="17" fillId="0" borderId="0" applyFont="0" applyFill="0" applyBorder="0" applyAlignment="0" applyProtection="0"/>
    <xf numFmtId="9" fontId="32" fillId="0" borderId="0" applyFont="0" applyFill="0" applyBorder="0" applyAlignment="0" applyProtection="0"/>
    <xf numFmtId="9" fontId="26" fillId="0" borderId="0" applyFont="0" applyFill="0" applyBorder="0" applyAlignment="0" applyProtection="0"/>
    <xf numFmtId="9" fontId="32" fillId="0" borderId="0" applyFont="0" applyFill="0" applyBorder="0" applyAlignment="0" applyProtection="0"/>
    <xf numFmtId="9" fontId="26" fillId="0" borderId="0" applyFont="0" applyFill="0" applyBorder="0" applyAlignment="0" applyProtection="0"/>
    <xf numFmtId="9" fontId="32" fillId="0" borderId="0" applyFont="0" applyFill="0" applyBorder="0" applyAlignment="0" applyProtection="0"/>
    <xf numFmtId="9" fontId="32" fillId="0" borderId="0" applyFont="0" applyFill="0" applyBorder="0" applyAlignment="0" applyProtection="0"/>
    <xf numFmtId="9" fontId="32" fillId="0" borderId="0" applyFont="0" applyFill="0" applyBorder="0" applyAlignment="0" applyProtection="0"/>
    <xf numFmtId="9" fontId="32" fillId="0" borderId="0" applyFont="0" applyFill="0" applyBorder="0" applyAlignment="0" applyProtection="0"/>
    <xf numFmtId="9" fontId="32"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32" fillId="0" borderId="0" applyFont="0" applyFill="0" applyBorder="0" applyAlignment="0" applyProtection="0"/>
    <xf numFmtId="9" fontId="32" fillId="0" borderId="0" applyFont="0" applyFill="0" applyBorder="0" applyAlignment="0" applyProtection="0"/>
    <xf numFmtId="9" fontId="32" fillId="0" borderId="0" applyFont="0" applyFill="0" applyBorder="0" applyAlignment="0" applyProtection="0"/>
    <xf numFmtId="9" fontId="32" fillId="0" borderId="0" applyFont="0" applyFill="0" applyBorder="0" applyAlignment="0" applyProtection="0"/>
    <xf numFmtId="9" fontId="26" fillId="0" borderId="0" applyFont="0" applyFill="0" applyBorder="0" applyAlignment="0" applyProtection="0"/>
    <xf numFmtId="9" fontId="32" fillId="0" borderId="0" applyNumberFormat="0" applyFont="0" applyFill="0" applyBorder="0" applyAlignment="0" applyProtection="0"/>
    <xf numFmtId="9" fontId="32" fillId="0" borderId="0" applyNumberFormat="0" applyFont="0" applyFill="0" applyBorder="0" applyAlignment="0" applyProtection="0"/>
    <xf numFmtId="9" fontId="32" fillId="0" borderId="0" applyNumberFormat="0" applyFont="0" applyFill="0" applyBorder="0" applyAlignment="0" applyProtection="0"/>
    <xf numFmtId="9" fontId="26" fillId="0" borderId="0" applyFont="0" applyFill="0" applyBorder="0" applyAlignment="0" applyProtection="0"/>
    <xf numFmtId="9" fontId="17" fillId="0" borderId="0" applyFont="0" applyFill="0" applyBorder="0" applyAlignment="0" applyProtection="0"/>
    <xf numFmtId="9" fontId="26" fillId="0" borderId="0" applyFont="0" applyFill="0" applyBorder="0" applyAlignment="0" applyProtection="0"/>
    <xf numFmtId="9" fontId="32" fillId="0" borderId="0" applyFont="0" applyFill="0" applyBorder="0" applyAlignment="0" applyProtection="0"/>
    <xf numFmtId="9" fontId="26" fillId="0" borderId="0" applyFont="0" applyFill="0" applyBorder="0" applyAlignment="0" applyProtection="0"/>
    <xf numFmtId="9" fontId="32" fillId="0" borderId="0" applyNumberFormat="0" applyFont="0" applyFill="0" applyBorder="0" applyAlignment="0" applyProtection="0"/>
    <xf numFmtId="9" fontId="32" fillId="0" borderId="0" applyFont="0" applyFill="0" applyBorder="0" applyAlignment="0" applyProtection="0"/>
    <xf numFmtId="9" fontId="32" fillId="0" borderId="0" applyNumberFormat="0" applyFont="0" applyFill="0" applyBorder="0" applyAlignment="0" applyProtection="0"/>
    <xf numFmtId="9" fontId="32" fillId="0" borderId="0" applyNumberFormat="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32" fillId="0" borderId="0" applyFont="0" applyFill="0" applyBorder="0" applyAlignment="0" applyProtection="0"/>
    <xf numFmtId="9" fontId="1" fillId="0" borderId="0" applyFont="0" applyFill="0" applyBorder="0" applyAlignment="0" applyProtection="0"/>
    <xf numFmtId="9" fontId="32" fillId="0" borderId="0" applyFont="0" applyFill="0" applyBorder="0" applyAlignment="0" applyProtection="0"/>
    <xf numFmtId="9" fontId="27" fillId="0" borderId="0" applyFont="0" applyFill="0" applyBorder="0" applyAlignment="0" applyProtection="0"/>
    <xf numFmtId="11" fontId="48" fillId="0" borderId="0">
      <alignment horizontal="right"/>
    </xf>
    <xf numFmtId="0" fontId="49" fillId="0" borderId="0"/>
    <xf numFmtId="0" fontId="50" fillId="0" borderId="15"/>
    <xf numFmtId="0" fontId="50" fillId="0" borderId="0"/>
    <xf numFmtId="0" fontId="51" fillId="0" borderId="0" applyNumberFormat="0" applyFill="0" applyBorder="0" applyAlignment="0" applyProtection="0"/>
    <xf numFmtId="0" fontId="15" fillId="0" borderId="9" applyNumberFormat="0" applyFill="0" applyAlignment="0" applyProtection="0"/>
    <xf numFmtId="0" fontId="52" fillId="0" borderId="9" applyNumberFormat="0" applyFill="0" applyAlignment="0" applyProtection="0"/>
    <xf numFmtId="0" fontId="13" fillId="0" borderId="0" applyNumberFormat="0" applyFill="0" applyBorder="0" applyAlignment="0" applyProtection="0"/>
    <xf numFmtId="0" fontId="53" fillId="0" borderId="0" applyNumberFormat="0" applyFill="0" applyBorder="0" applyAlignment="0" applyProtection="0"/>
    <xf numFmtId="9" fontId="1" fillId="0" borderId="0" applyFont="0" applyFill="0" applyBorder="0" applyAlignment="0" applyProtection="0"/>
    <xf numFmtId="0" fontId="63" fillId="0" borderId="0" applyNumberFormat="0" applyFill="0" applyBorder="0" applyAlignment="0" applyProtection="0"/>
    <xf numFmtId="0" fontId="2" fillId="0" borderId="1" applyNumberFormat="0" applyFill="0" applyAlignment="0" applyProtection="0"/>
    <xf numFmtId="0" fontId="3" fillId="0" borderId="2" applyNumberFormat="0" applyFill="0" applyAlignment="0" applyProtection="0"/>
    <xf numFmtId="0" fontId="4" fillId="0" borderId="3" applyNumberFormat="0" applyFill="0" applyAlignment="0" applyProtection="0"/>
    <xf numFmtId="0" fontId="4" fillId="0" borderId="0" applyNumberFormat="0" applyFill="0" applyBorder="0" applyAlignment="0" applyProtection="0"/>
    <xf numFmtId="0" fontId="5" fillId="2" borderId="0" applyNumberFormat="0" applyBorder="0" applyAlignment="0" applyProtection="0"/>
    <xf numFmtId="0" fontId="6" fillId="3" borderId="0" applyNumberFormat="0" applyBorder="0" applyAlignment="0" applyProtection="0"/>
    <xf numFmtId="0" fontId="7" fillId="4" borderId="0" applyNumberFormat="0" applyBorder="0" applyAlignment="0" applyProtection="0"/>
    <xf numFmtId="0" fontId="8" fillId="5" borderId="4" applyNumberFormat="0" applyAlignment="0" applyProtection="0"/>
    <xf numFmtId="0" fontId="9" fillId="6" borderId="5" applyNumberFormat="0" applyAlignment="0" applyProtection="0"/>
    <xf numFmtId="0" fontId="10" fillId="6" borderId="4" applyNumberFormat="0" applyAlignment="0" applyProtection="0"/>
    <xf numFmtId="0" fontId="11" fillId="0" borderId="6" applyNumberFormat="0" applyFill="0" applyAlignment="0" applyProtection="0"/>
    <xf numFmtId="0" fontId="12" fillId="7" borderId="7" applyNumberFormat="0" applyAlignment="0" applyProtection="0"/>
    <xf numFmtId="0" fontId="13" fillId="0" borderId="0" applyNumberFormat="0" applyFill="0" applyBorder="0" applyAlignment="0" applyProtection="0"/>
    <xf numFmtId="0" fontId="1" fillId="8" borderId="8" applyNumberFormat="0" applyFont="0" applyAlignment="0" applyProtection="0"/>
    <xf numFmtId="0" fontId="14" fillId="0" borderId="0" applyNumberFormat="0" applyFill="0" applyBorder="0" applyAlignment="0" applyProtection="0"/>
    <xf numFmtId="0" fontId="15" fillId="0" borderId="9" applyNumberFormat="0" applyFill="0" applyAlignment="0" applyProtection="0"/>
    <xf numFmtId="0" fontId="16"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6" fillId="12" borderId="0" applyNumberFormat="0" applyBorder="0" applyAlignment="0" applyProtection="0"/>
    <xf numFmtId="0" fontId="16"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6" fillId="16" borderId="0" applyNumberFormat="0" applyBorder="0" applyAlignment="0" applyProtection="0"/>
    <xf numFmtId="0" fontId="16"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6" fillId="20" borderId="0" applyNumberFormat="0" applyBorder="0" applyAlignment="0" applyProtection="0"/>
    <xf numFmtId="0" fontId="16"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6" fillId="24" borderId="0" applyNumberFormat="0" applyBorder="0" applyAlignment="0" applyProtection="0"/>
    <xf numFmtId="0" fontId="16"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6" fillId="28" borderId="0" applyNumberFormat="0" applyBorder="0" applyAlignment="0" applyProtection="0"/>
    <xf numFmtId="0" fontId="16"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6" fillId="32" borderId="0" applyNumberFormat="0" applyBorder="0" applyAlignment="0" applyProtection="0"/>
  </cellStyleXfs>
  <cellXfs count="143">
    <xf numFmtId="0" fontId="0" fillId="0" borderId="0" xfId="0"/>
    <xf numFmtId="0" fontId="0" fillId="33" borderId="0" xfId="0" quotePrefix="1" applyFill="1" applyAlignment="1">
      <alignment horizontal="center"/>
    </xf>
    <xf numFmtId="164" fontId="0" fillId="33" borderId="0" xfId="1" quotePrefix="1" applyNumberFormat="1" applyFont="1" applyFill="1" applyAlignment="1">
      <alignment horizontal="center"/>
    </xf>
    <xf numFmtId="0" fontId="0" fillId="33" borderId="0" xfId="0" applyFill="1"/>
    <xf numFmtId="0" fontId="18" fillId="0" borderId="0" xfId="2" applyFont="1" applyFill="1"/>
    <xf numFmtId="164" fontId="0" fillId="33" borderId="0" xfId="1" applyNumberFormat="1" applyFont="1" applyFill="1"/>
    <xf numFmtId="0" fontId="19" fillId="33" borderId="0" xfId="2" applyFont="1" applyFill="1"/>
    <xf numFmtId="0" fontId="20" fillId="33" borderId="0" xfId="2" applyFont="1" applyFill="1"/>
    <xf numFmtId="0" fontId="21" fillId="33" borderId="0" xfId="2" applyFont="1" applyFill="1"/>
    <xf numFmtId="0" fontId="15" fillId="0" borderId="0" xfId="0" applyFont="1"/>
    <xf numFmtId="0" fontId="23" fillId="0" borderId="0" xfId="0" applyFont="1" applyAlignment="1">
      <alignment vertical="center"/>
    </xf>
    <xf numFmtId="0" fontId="0" fillId="0" borderId="0" xfId="0" applyFill="1"/>
    <xf numFmtId="0" fontId="20" fillId="0" borderId="0" xfId="2" applyFont="1" applyFill="1"/>
    <xf numFmtId="0" fontId="54" fillId="0" borderId="11" xfId="0" applyFont="1" applyBorder="1" applyAlignment="1">
      <alignment horizontal="center"/>
    </xf>
    <xf numFmtId="0" fontId="54" fillId="0" borderId="0" xfId="0" applyFont="1" applyBorder="1"/>
    <xf numFmtId="0" fontId="55" fillId="34" borderId="11" xfId="0" applyFont="1" applyFill="1" applyBorder="1" applyAlignment="1">
      <alignment horizontal="center" vertical="center"/>
    </xf>
    <xf numFmtId="1" fontId="56" fillId="0" borderId="17" xfId="1" applyNumberFormat="1" applyFont="1" applyFill="1" applyBorder="1" applyAlignment="1">
      <alignment horizontal="center" vertical="center"/>
    </xf>
    <xf numFmtId="9" fontId="56" fillId="0" borderId="10" xfId="1690" applyFont="1" applyFill="1" applyBorder="1"/>
    <xf numFmtId="1" fontId="56" fillId="35" borderId="17" xfId="1" applyNumberFormat="1" applyFont="1" applyFill="1" applyBorder="1" applyAlignment="1">
      <alignment horizontal="center" vertical="center"/>
    </xf>
    <xf numFmtId="9" fontId="56" fillId="35" borderId="17" xfId="1690" applyFont="1" applyFill="1" applyBorder="1"/>
    <xf numFmtId="9" fontId="56" fillId="0" borderId="17" xfId="1690" applyFont="1" applyFill="1" applyBorder="1"/>
    <xf numFmtId="1" fontId="56" fillId="0" borderId="12" xfId="1" applyNumberFormat="1" applyFont="1" applyFill="1" applyBorder="1" applyAlignment="1">
      <alignment horizontal="center" vertical="center"/>
    </xf>
    <xf numFmtId="9" fontId="56" fillId="0" borderId="12" xfId="1690" applyFont="1" applyFill="1" applyBorder="1"/>
    <xf numFmtId="0" fontId="54" fillId="0" borderId="10" xfId="0" applyFont="1" applyBorder="1" applyAlignment="1">
      <alignment horizontal="center"/>
    </xf>
    <xf numFmtId="0" fontId="54" fillId="0" borderId="0" xfId="0" applyFont="1"/>
    <xf numFmtId="1" fontId="57" fillId="35" borderId="11" xfId="1" applyNumberFormat="1" applyFont="1" applyFill="1" applyBorder="1" applyAlignment="1">
      <alignment horizontal="center" vertical="center"/>
    </xf>
    <xf numFmtId="9" fontId="57" fillId="35" borderId="11" xfId="1690" applyFont="1" applyFill="1" applyBorder="1"/>
    <xf numFmtId="0" fontId="58" fillId="0" borderId="0" xfId="0" applyFont="1"/>
    <xf numFmtId="0" fontId="15" fillId="33" borderId="0" xfId="0" applyFont="1" applyFill="1"/>
    <xf numFmtId="0" fontId="59" fillId="34" borderId="22" xfId="0" applyFont="1" applyFill="1" applyBorder="1" applyAlignment="1">
      <alignment horizontal="center" vertical="center"/>
    </xf>
    <xf numFmtId="0" fontId="60" fillId="0" borderId="23" xfId="0" applyFont="1" applyFill="1" applyBorder="1" applyAlignment="1">
      <alignment horizontal="center"/>
    </xf>
    <xf numFmtId="0" fontId="60" fillId="35" borderId="24" xfId="0" applyFont="1" applyFill="1" applyBorder="1" applyAlignment="1">
      <alignment horizontal="center"/>
    </xf>
    <xf numFmtId="0" fontId="60" fillId="0" borderId="24" xfId="0" applyFont="1" applyFill="1" applyBorder="1" applyAlignment="1">
      <alignment horizontal="center"/>
    </xf>
    <xf numFmtId="0" fontId="61" fillId="0" borderId="25" xfId="0" applyFont="1" applyFill="1" applyBorder="1" applyAlignment="1">
      <alignment horizontal="center"/>
    </xf>
    <xf numFmtId="164" fontId="61" fillId="0" borderId="15" xfId="1" applyNumberFormat="1" applyFont="1" applyFill="1" applyBorder="1" applyAlignment="1">
      <alignment horizontal="center"/>
    </xf>
    <xf numFmtId="164" fontId="61" fillId="0" borderId="19" xfId="1" applyNumberFormat="1" applyFont="1" applyFill="1" applyBorder="1" applyAlignment="1">
      <alignment horizontal="center"/>
    </xf>
    <xf numFmtId="164" fontId="61" fillId="0" borderId="15" xfId="1" applyNumberFormat="1" applyFont="1" applyFill="1" applyBorder="1"/>
    <xf numFmtId="169" fontId="60" fillId="0" borderId="14" xfId="1690" applyNumberFormat="1" applyFont="1" applyFill="1" applyBorder="1"/>
    <xf numFmtId="169" fontId="60" fillId="35" borderId="18" xfId="1690" applyNumberFormat="1" applyFont="1" applyFill="1" applyBorder="1"/>
    <xf numFmtId="169" fontId="60" fillId="0" borderId="0" xfId="1690" applyNumberFormat="1" applyFont="1" applyFill="1" applyBorder="1"/>
    <xf numFmtId="169" fontId="60" fillId="35" borderId="0" xfId="1690" applyNumberFormat="1" applyFont="1" applyFill="1" applyBorder="1"/>
    <xf numFmtId="169" fontId="60" fillId="0" borderId="13" xfId="1690" applyNumberFormat="1" applyFont="1" applyFill="1" applyBorder="1"/>
    <xf numFmtId="164" fontId="60" fillId="0" borderId="23" xfId="1" applyNumberFormat="1" applyFont="1" applyFill="1" applyBorder="1"/>
    <xf numFmtId="164" fontId="60" fillId="35" borderId="24" xfId="1" applyNumberFormat="1" applyFont="1" applyFill="1" applyBorder="1"/>
    <xf numFmtId="164" fontId="61" fillId="0" borderId="25" xfId="1" applyNumberFormat="1" applyFont="1" applyFill="1" applyBorder="1" applyAlignment="1">
      <alignment horizontal="center"/>
    </xf>
    <xf numFmtId="169" fontId="61" fillId="0" borderId="19" xfId="1690" applyNumberFormat="1" applyFont="1" applyFill="1" applyBorder="1"/>
    <xf numFmtId="164" fontId="0" fillId="33" borderId="0" xfId="0" applyNumberFormat="1" applyFill="1"/>
    <xf numFmtId="164" fontId="61" fillId="0" borderId="25" xfId="0" applyNumberFormat="1" applyFont="1" applyFill="1" applyBorder="1"/>
    <xf numFmtId="164" fontId="61" fillId="0" borderId="15" xfId="0" applyNumberFormat="1" applyFont="1" applyFill="1" applyBorder="1"/>
    <xf numFmtId="169" fontId="61" fillId="0" borderId="15" xfId="1690" applyNumberFormat="1" applyFont="1" applyFill="1" applyBorder="1"/>
    <xf numFmtId="0" fontId="54" fillId="33" borderId="11" xfId="0" applyFont="1" applyFill="1" applyBorder="1" applyAlignment="1">
      <alignment horizontal="center"/>
    </xf>
    <xf numFmtId="0" fontId="54" fillId="33" borderId="13" xfId="0" applyFont="1" applyFill="1" applyBorder="1" applyAlignment="1">
      <alignment horizontal="center"/>
    </xf>
    <xf numFmtId="164" fontId="59" fillId="34" borderId="10" xfId="1" applyNumberFormat="1" applyFont="1" applyFill="1" applyBorder="1" applyAlignment="1">
      <alignment horizontal="center" vertical="center"/>
    </xf>
    <xf numFmtId="164" fontId="60" fillId="0" borderId="13" xfId="1" applyNumberFormat="1" applyFont="1" applyFill="1" applyBorder="1"/>
    <xf numFmtId="164" fontId="60" fillId="0" borderId="14" xfId="1" applyNumberFormat="1" applyFont="1" applyFill="1" applyBorder="1"/>
    <xf numFmtId="164" fontId="60" fillId="35" borderId="0" xfId="1" applyNumberFormat="1" applyFont="1" applyFill="1" applyBorder="1"/>
    <xf numFmtId="164" fontId="60" fillId="35" borderId="18" xfId="1" applyNumberFormat="1" applyFont="1" applyFill="1" applyBorder="1"/>
    <xf numFmtId="164" fontId="60" fillId="0" borderId="0" xfId="1" applyNumberFormat="1" applyFont="1" applyFill="1" applyBorder="1"/>
    <xf numFmtId="164" fontId="60" fillId="0" borderId="18" xfId="1" applyNumberFormat="1" applyFont="1" applyFill="1" applyBorder="1"/>
    <xf numFmtId="168" fontId="56" fillId="0" borderId="10" xfId="1" applyNumberFormat="1" applyFont="1" applyFill="1" applyBorder="1"/>
    <xf numFmtId="168" fontId="56" fillId="35" borderId="17" xfId="1" applyNumberFormat="1" applyFont="1" applyFill="1" applyBorder="1"/>
    <xf numFmtId="168" fontId="56" fillId="0" borderId="17" xfId="1" applyNumberFormat="1" applyFont="1" applyFill="1" applyBorder="1"/>
    <xf numFmtId="168" fontId="56" fillId="0" borderId="12" xfId="1" applyNumberFormat="1" applyFont="1" applyFill="1" applyBorder="1"/>
    <xf numFmtId="168" fontId="57" fillId="35" borderId="11" xfId="0" applyNumberFormat="1" applyFont="1" applyFill="1" applyBorder="1"/>
    <xf numFmtId="3" fontId="60" fillId="0" borderId="23" xfId="0" applyNumberFormat="1" applyFont="1" applyFill="1" applyBorder="1" applyAlignment="1">
      <alignment vertical="center"/>
    </xf>
    <xf numFmtId="3" fontId="60" fillId="35" borderId="24" xfId="0" applyNumberFormat="1" applyFont="1" applyFill="1" applyBorder="1" applyAlignment="1">
      <alignment vertical="center"/>
    </xf>
    <xf numFmtId="3" fontId="60" fillId="0" borderId="24" xfId="0" applyNumberFormat="1" applyFont="1" applyFill="1" applyBorder="1" applyAlignment="1">
      <alignment vertical="center"/>
    </xf>
    <xf numFmtId="169" fontId="60" fillId="35" borderId="0" xfId="1690" applyNumberFormat="1" applyFont="1" applyFill="1" applyBorder="1" applyAlignment="1">
      <alignment horizontal="right"/>
    </xf>
    <xf numFmtId="169" fontId="60" fillId="0" borderId="13" xfId="1690" applyNumberFormat="1" applyFont="1" applyFill="1" applyBorder="1" applyAlignment="1">
      <alignment horizontal="right"/>
    </xf>
    <xf numFmtId="169" fontId="60" fillId="0" borderId="14" xfId="1690" applyNumberFormat="1" applyFont="1" applyFill="1" applyBorder="1" applyAlignment="1">
      <alignment horizontal="right"/>
    </xf>
    <xf numFmtId="169" fontId="60" fillId="35" borderId="18" xfId="1690" applyNumberFormat="1" applyFont="1" applyFill="1" applyBorder="1" applyAlignment="1">
      <alignment horizontal="right"/>
    </xf>
    <xf numFmtId="169" fontId="60" fillId="0" borderId="0" xfId="1690" applyNumberFormat="1" applyFont="1" applyFill="1" applyBorder="1" applyAlignment="1">
      <alignment horizontal="right"/>
    </xf>
    <xf numFmtId="169" fontId="60" fillId="0" borderId="18" xfId="1690" applyNumberFormat="1" applyFont="1" applyFill="1" applyBorder="1" applyAlignment="1">
      <alignment horizontal="right"/>
    </xf>
    <xf numFmtId="169" fontId="60" fillId="0" borderId="10" xfId="1690" applyNumberFormat="1" applyFont="1" applyFill="1" applyBorder="1"/>
    <xf numFmtId="169" fontId="60" fillId="35" borderId="17" xfId="1690" applyNumberFormat="1" applyFont="1" applyFill="1" applyBorder="1"/>
    <xf numFmtId="169" fontId="60" fillId="0" borderId="17" xfId="1690" applyNumberFormat="1" applyFont="1" applyFill="1" applyBorder="1"/>
    <xf numFmtId="169" fontId="61" fillId="0" borderId="12" xfId="1690" applyNumberFormat="1" applyFont="1" applyFill="1" applyBorder="1"/>
    <xf numFmtId="164" fontId="61" fillId="0" borderId="19" xfId="0" applyNumberFormat="1" applyFont="1" applyFill="1" applyBorder="1"/>
    <xf numFmtId="0" fontId="60" fillId="0" borderId="23" xfId="0" applyFont="1" applyFill="1" applyBorder="1" applyAlignment="1">
      <alignment horizontal="center" wrapText="1"/>
    </xf>
    <xf numFmtId="0" fontId="60" fillId="35" borderId="24" xfId="0" applyFont="1" applyFill="1" applyBorder="1" applyAlignment="1">
      <alignment horizontal="center" wrapText="1"/>
    </xf>
    <xf numFmtId="0" fontId="61" fillId="0" borderId="25" xfId="0" applyFont="1" applyFill="1" applyBorder="1" applyAlignment="1">
      <alignment horizontal="center" wrapText="1"/>
    </xf>
    <xf numFmtId="164" fontId="61" fillId="0" borderId="19" xfId="1" applyNumberFormat="1" applyFont="1" applyFill="1" applyBorder="1"/>
    <xf numFmtId="3" fontId="62" fillId="0" borderId="0" xfId="0" applyNumberFormat="1" applyFont="1" applyFill="1" applyBorder="1" applyAlignment="1" applyProtection="1"/>
    <xf numFmtId="3" fontId="62" fillId="35" borderId="0" xfId="0" applyNumberFormat="1" applyFont="1" applyFill="1" applyBorder="1" applyAlignment="1" applyProtection="1"/>
    <xf numFmtId="0" fontId="62" fillId="0" borderId="24" xfId="0" applyNumberFormat="1" applyFont="1" applyFill="1" applyBorder="1" applyAlignment="1" applyProtection="1"/>
    <xf numFmtId="3" fontId="62" fillId="0" borderId="18" xfId="0" applyNumberFormat="1" applyFont="1" applyFill="1" applyBorder="1" applyAlignment="1" applyProtection="1"/>
    <xf numFmtId="0" fontId="62" fillId="35" borderId="24" xfId="0" applyNumberFormat="1" applyFont="1" applyFill="1" applyBorder="1" applyAlignment="1" applyProtection="1"/>
    <xf numFmtId="3" fontId="62" fillId="35" borderId="18" xfId="0" applyNumberFormat="1" applyFont="1" applyFill="1" applyBorder="1" applyAlignment="1" applyProtection="1"/>
    <xf numFmtId="0" fontId="62" fillId="35" borderId="25" xfId="0" applyNumberFormat="1" applyFont="1" applyFill="1" applyBorder="1" applyAlignment="1" applyProtection="1"/>
    <xf numFmtId="3" fontId="62" fillId="35" borderId="15" xfId="0" applyNumberFormat="1" applyFont="1" applyFill="1" applyBorder="1" applyAlignment="1" applyProtection="1"/>
    <xf numFmtId="3" fontId="62" fillId="35" borderId="19" xfId="0" applyNumberFormat="1" applyFont="1" applyFill="1" applyBorder="1" applyAlignment="1" applyProtection="1"/>
    <xf numFmtId="0" fontId="62" fillId="0" borderId="23" xfId="0" applyNumberFormat="1" applyFont="1" applyFill="1" applyBorder="1" applyAlignment="1" applyProtection="1"/>
    <xf numFmtId="3" fontId="62" fillId="0" borderId="13" xfId="0" applyNumberFormat="1" applyFont="1" applyFill="1" applyBorder="1" applyAlignment="1" applyProtection="1"/>
    <xf numFmtId="3" fontId="62" fillId="0" borderId="14" xfId="0" applyNumberFormat="1" applyFont="1" applyFill="1" applyBorder="1" applyAlignment="1" applyProtection="1"/>
    <xf numFmtId="170" fontId="62" fillId="35" borderId="0" xfId="0" applyNumberFormat="1" applyFont="1" applyFill="1" applyBorder="1" applyAlignment="1" applyProtection="1"/>
    <xf numFmtId="171" fontId="18" fillId="0" borderId="0" xfId="2" applyNumberFormat="1" applyFont="1" applyFill="1"/>
    <xf numFmtId="171" fontId="19" fillId="33" borderId="0" xfId="2" applyNumberFormat="1" applyFont="1" applyFill="1"/>
    <xf numFmtId="171" fontId="20" fillId="0" borderId="0" xfId="2" applyNumberFormat="1" applyFont="1" applyFill="1"/>
    <xf numFmtId="171" fontId="20" fillId="33" borderId="0" xfId="2" applyNumberFormat="1" applyFont="1" applyFill="1"/>
    <xf numFmtId="171" fontId="21" fillId="33" borderId="0" xfId="2" applyNumberFormat="1" applyFont="1" applyFill="1"/>
    <xf numFmtId="171" fontId="0" fillId="0" borderId="0" xfId="0" applyNumberFormat="1"/>
    <xf numFmtId="170" fontId="62" fillId="0" borderId="13" xfId="0" applyNumberFormat="1" applyFont="1" applyFill="1" applyBorder="1" applyAlignment="1" applyProtection="1"/>
    <xf numFmtId="170" fontId="62" fillId="0" borderId="0" xfId="0" applyNumberFormat="1" applyFont="1" applyFill="1" applyBorder="1" applyAlignment="1" applyProtection="1"/>
    <xf numFmtId="170" fontId="62" fillId="35" borderId="15" xfId="0" applyNumberFormat="1" applyFont="1" applyFill="1" applyBorder="1" applyAlignment="1" applyProtection="1"/>
    <xf numFmtId="170" fontId="0" fillId="0" borderId="0" xfId="0" applyNumberFormat="1"/>
    <xf numFmtId="0" fontId="59" fillId="34" borderId="22" xfId="0" applyFont="1" applyFill="1" applyBorder="1" applyAlignment="1">
      <alignment horizontal="center" vertical="center" wrapText="1"/>
    </xf>
    <xf numFmtId="164" fontId="59" fillId="34" borderId="20" xfId="1" applyNumberFormat="1" applyFont="1" applyFill="1" applyBorder="1" applyAlignment="1">
      <alignment horizontal="center" vertical="center" wrapText="1"/>
    </xf>
    <xf numFmtId="164" fontId="59" fillId="34" borderId="21" xfId="1" applyNumberFormat="1" applyFont="1" applyFill="1" applyBorder="1" applyAlignment="1">
      <alignment horizontal="center" vertical="center" wrapText="1"/>
    </xf>
    <xf numFmtId="0" fontId="0" fillId="0" borderId="0" xfId="0" applyAlignment="1">
      <alignment wrapText="1"/>
    </xf>
    <xf numFmtId="170" fontId="59" fillId="34" borderId="20" xfId="0" applyNumberFormat="1" applyFont="1" applyFill="1" applyBorder="1" applyAlignment="1">
      <alignment horizontal="center" vertical="center" wrapText="1"/>
    </xf>
    <xf numFmtId="0" fontId="55" fillId="34" borderId="10" xfId="0" applyFont="1" applyFill="1" applyBorder="1" applyAlignment="1">
      <alignment horizontal="center" vertical="center" wrapText="1"/>
    </xf>
    <xf numFmtId="164" fontId="59" fillId="34" borderId="22" xfId="1" applyNumberFormat="1" applyFont="1" applyFill="1" applyBorder="1" applyAlignment="1">
      <alignment horizontal="center" vertical="center" wrapText="1"/>
    </xf>
    <xf numFmtId="0" fontId="0" fillId="33" borderId="0" xfId="0" applyFill="1" applyAlignment="1">
      <alignment wrapText="1"/>
    </xf>
    <xf numFmtId="164" fontId="59" fillId="34" borderId="23" xfId="1" applyNumberFormat="1" applyFont="1" applyFill="1" applyBorder="1" applyAlignment="1">
      <alignment horizontal="center" vertical="center" wrapText="1"/>
    </xf>
    <xf numFmtId="164" fontId="59" fillId="34" borderId="13" xfId="1" applyNumberFormat="1" applyFont="1" applyFill="1" applyBorder="1" applyAlignment="1">
      <alignment horizontal="center" vertical="center" wrapText="1"/>
    </xf>
    <xf numFmtId="164" fontId="59" fillId="34" borderId="14" xfId="1" applyNumberFormat="1" applyFont="1" applyFill="1" applyBorder="1" applyAlignment="1">
      <alignment horizontal="center" vertical="center" wrapText="1"/>
    </xf>
    <xf numFmtId="164" fontId="59" fillId="34" borderId="17" xfId="1" applyNumberFormat="1" applyFont="1" applyFill="1" applyBorder="1" applyAlignment="1">
      <alignment horizontal="center" vertical="center" wrapText="1"/>
    </xf>
    <xf numFmtId="0" fontId="59" fillId="34" borderId="20" xfId="0" applyFont="1" applyFill="1" applyBorder="1" applyAlignment="1">
      <alignment horizontal="center" vertical="center" wrapText="1"/>
    </xf>
    <xf numFmtId="164" fontId="59" fillId="34" borderId="11" xfId="1" applyNumberFormat="1" applyFont="1" applyFill="1" applyBorder="1" applyAlignment="1">
      <alignment horizontal="center" vertical="center" wrapText="1"/>
    </xf>
    <xf numFmtId="164" fontId="59" fillId="34" borderId="12" xfId="1" applyNumberFormat="1" applyFont="1" applyFill="1" applyBorder="1" applyAlignment="1">
      <alignment horizontal="center" vertical="center" wrapText="1"/>
    </xf>
    <xf numFmtId="0" fontId="59" fillId="34" borderId="23" xfId="0" applyFont="1" applyFill="1" applyBorder="1" applyAlignment="1">
      <alignment horizontal="center" vertical="center" wrapText="1"/>
    </xf>
    <xf numFmtId="164" fontId="59" fillId="34" borderId="10" xfId="1" applyNumberFormat="1" applyFont="1" applyFill="1" applyBorder="1" applyAlignment="1">
      <alignment horizontal="center" vertical="center" wrapText="1"/>
    </xf>
    <xf numFmtId="164" fontId="60" fillId="0" borderId="23" xfId="1" applyNumberFormat="1" applyFont="1" applyFill="1" applyBorder="1"/>
    <xf numFmtId="164" fontId="60" fillId="35" borderId="24" xfId="1" applyNumberFormat="1" applyFont="1" applyFill="1" applyBorder="1"/>
    <xf numFmtId="164" fontId="60" fillId="0" borderId="24" xfId="1" applyNumberFormat="1" applyFont="1" applyFill="1" applyBorder="1"/>
    <xf numFmtId="3" fontId="55" fillId="34" borderId="10" xfId="0" applyNumberFormat="1" applyFont="1" applyFill="1" applyBorder="1" applyAlignment="1">
      <alignment horizontal="center" vertical="center" wrapText="1"/>
    </xf>
    <xf numFmtId="164" fontId="61" fillId="0" borderId="25" xfId="1" applyNumberFormat="1" applyFont="1" applyFill="1" applyBorder="1"/>
    <xf numFmtId="0" fontId="59" fillId="34" borderId="14" xfId="0" applyFont="1" applyFill="1" applyBorder="1" applyAlignment="1">
      <alignment horizontal="center" vertical="center" wrapText="1"/>
    </xf>
    <xf numFmtId="0" fontId="20" fillId="33" borderId="0" xfId="2" applyFont="1" applyFill="1" applyBorder="1"/>
    <xf numFmtId="0" fontId="21" fillId="33" borderId="0" xfId="2" applyFont="1" applyFill="1" applyBorder="1"/>
    <xf numFmtId="0" fontId="0" fillId="0" borderId="15" xfId="0" applyBorder="1"/>
    <xf numFmtId="0" fontId="0" fillId="0" borderId="0" xfId="0" applyBorder="1"/>
    <xf numFmtId="0" fontId="0" fillId="33" borderId="15" xfId="0" quotePrefix="1" applyFill="1" applyBorder="1" applyAlignment="1">
      <alignment horizontal="center"/>
    </xf>
    <xf numFmtId="164" fontId="0" fillId="33" borderId="15" xfId="1" quotePrefix="1" applyNumberFormat="1" applyFont="1" applyFill="1" applyBorder="1" applyAlignment="1">
      <alignment horizontal="center"/>
    </xf>
    <xf numFmtId="0" fontId="0" fillId="33" borderId="0" xfId="0" applyFill="1" applyBorder="1"/>
    <xf numFmtId="0" fontId="55" fillId="34" borderId="10" xfId="0" applyFont="1" applyFill="1" applyBorder="1" applyAlignment="1">
      <alignment horizontal="center" vertical="center" wrapText="1"/>
    </xf>
    <xf numFmtId="0" fontId="55" fillId="34" borderId="10" xfId="0" applyFont="1" applyFill="1" applyBorder="1" applyAlignment="1">
      <alignment horizontal="center" vertical="center" wrapText="1"/>
    </xf>
    <xf numFmtId="0" fontId="64" fillId="0" borderId="0" xfId="0" applyFont="1"/>
    <xf numFmtId="9" fontId="0" fillId="0" borderId="0" xfId="1690" applyFont="1"/>
    <xf numFmtId="0" fontId="25" fillId="0" borderId="0" xfId="0" applyFont="1" applyAlignment="1">
      <alignment horizontal="left" vertical="top" wrapText="1"/>
    </xf>
    <xf numFmtId="0" fontId="55" fillId="34" borderId="10" xfId="0" applyFont="1" applyFill="1" applyBorder="1" applyAlignment="1">
      <alignment horizontal="center" vertical="center" wrapText="1"/>
    </xf>
    <xf numFmtId="0" fontId="55" fillId="34" borderId="17" xfId="0" applyFont="1" applyFill="1" applyBorder="1" applyAlignment="1">
      <alignment horizontal="center" vertical="center" wrapText="1"/>
    </xf>
    <xf numFmtId="0" fontId="0" fillId="33" borderId="15" xfId="0" applyFill="1" applyBorder="1" applyAlignment="1">
      <alignment horizontal="center"/>
    </xf>
  </cellXfs>
  <cellStyles count="1732">
    <cellStyle name="20% - Accent1" xfId="1709" builtinId="30" customBuiltin="1"/>
    <cellStyle name="20% - Accent1 2" xfId="4"/>
    <cellStyle name="20% - Accent1 2 2" xfId="5"/>
    <cellStyle name="20% - Accent1 3" xfId="6"/>
    <cellStyle name="20% - Accent1 4" xfId="7"/>
    <cellStyle name="20% - Accent1 5" xfId="8"/>
    <cellStyle name="20% - Accent1 6" xfId="9"/>
    <cellStyle name="20% - Accent1 7" xfId="10"/>
    <cellStyle name="20% - Accent2" xfId="1713" builtinId="34" customBuiltin="1"/>
    <cellStyle name="20% - Accent2 2" xfId="11"/>
    <cellStyle name="20% - Accent2 2 2" xfId="12"/>
    <cellStyle name="20% - Accent2 3" xfId="13"/>
    <cellStyle name="20% - Accent2 4" xfId="14"/>
    <cellStyle name="20% - Accent2 5" xfId="15"/>
    <cellStyle name="20% - Accent2 6" xfId="16"/>
    <cellStyle name="20% - Accent2 7" xfId="17"/>
    <cellStyle name="20% - Accent3" xfId="1717" builtinId="38" customBuiltin="1"/>
    <cellStyle name="20% - Accent3 2" xfId="18"/>
    <cellStyle name="20% - Accent3 2 2" xfId="19"/>
    <cellStyle name="20% - Accent3 3" xfId="20"/>
    <cellStyle name="20% - Accent3 4" xfId="21"/>
    <cellStyle name="20% - Accent3 5" xfId="22"/>
    <cellStyle name="20% - Accent3 6" xfId="23"/>
    <cellStyle name="20% - Accent3 7" xfId="24"/>
    <cellStyle name="20% - Accent4" xfId="1721" builtinId="42" customBuiltin="1"/>
    <cellStyle name="20% - Accent4 2" xfId="25"/>
    <cellStyle name="20% - Accent4 2 2" xfId="26"/>
    <cellStyle name="20% - Accent4 3" xfId="27"/>
    <cellStyle name="20% - Accent4 4" xfId="28"/>
    <cellStyle name="20% - Accent4 5" xfId="29"/>
    <cellStyle name="20% - Accent4 6" xfId="30"/>
    <cellStyle name="20% - Accent4 7" xfId="31"/>
    <cellStyle name="20% - Accent5" xfId="1725" builtinId="46" customBuiltin="1"/>
    <cellStyle name="20% - Accent5 2" xfId="32"/>
    <cellStyle name="20% - Accent5 2 2" xfId="33"/>
    <cellStyle name="20% - Accent5 3" xfId="34"/>
    <cellStyle name="20% - Accent5 4" xfId="35"/>
    <cellStyle name="20% - Accent5 5" xfId="36"/>
    <cellStyle name="20% - Accent5 6" xfId="37"/>
    <cellStyle name="20% - Accent5 7" xfId="38"/>
    <cellStyle name="20% - Accent6" xfId="1729" builtinId="50" customBuiltin="1"/>
    <cellStyle name="20% - Accent6 2" xfId="39"/>
    <cellStyle name="20% - Accent6 2 2" xfId="40"/>
    <cellStyle name="20% - Accent6 3" xfId="41"/>
    <cellStyle name="20% - Accent6 4" xfId="42"/>
    <cellStyle name="20% - Accent6 5" xfId="43"/>
    <cellStyle name="20% - Accent6 6" xfId="44"/>
    <cellStyle name="20% - Accent6 7" xfId="45"/>
    <cellStyle name="40% - Accent1" xfId="1710" builtinId="31" customBuiltin="1"/>
    <cellStyle name="40% - Accent1 2" xfId="46"/>
    <cellStyle name="40% - Accent1 2 2" xfId="47"/>
    <cellStyle name="40% - Accent1 3" xfId="48"/>
    <cellStyle name="40% - Accent1 4" xfId="49"/>
    <cellStyle name="40% - Accent1 5" xfId="50"/>
    <cellStyle name="40% - Accent1 6" xfId="51"/>
    <cellStyle name="40% - Accent1 7" xfId="52"/>
    <cellStyle name="40% - Accent2" xfId="1714" builtinId="35" customBuiltin="1"/>
    <cellStyle name="40% - Accent2 2" xfId="53"/>
    <cellStyle name="40% - Accent2 2 2" xfId="54"/>
    <cellStyle name="40% - Accent2 3" xfId="55"/>
    <cellStyle name="40% - Accent2 4" xfId="56"/>
    <cellStyle name="40% - Accent2 5" xfId="57"/>
    <cellStyle name="40% - Accent2 6" xfId="58"/>
    <cellStyle name="40% - Accent2 7" xfId="59"/>
    <cellStyle name="40% - Accent3" xfId="1718" builtinId="39" customBuiltin="1"/>
    <cellStyle name="40% - Accent3 2" xfId="60"/>
    <cellStyle name="40% - Accent3 2 2" xfId="61"/>
    <cellStyle name="40% - Accent3 3" xfId="62"/>
    <cellStyle name="40% - Accent3 4" xfId="63"/>
    <cellStyle name="40% - Accent3 5" xfId="64"/>
    <cellStyle name="40% - Accent3 6" xfId="65"/>
    <cellStyle name="40% - Accent3 7" xfId="66"/>
    <cellStyle name="40% - Accent4" xfId="1722" builtinId="43" customBuiltin="1"/>
    <cellStyle name="40% - Accent4 2" xfId="67"/>
    <cellStyle name="40% - Accent4 2 2" xfId="68"/>
    <cellStyle name="40% - Accent4 3" xfId="69"/>
    <cellStyle name="40% - Accent4 4" xfId="70"/>
    <cellStyle name="40% - Accent4 5" xfId="71"/>
    <cellStyle name="40% - Accent4 6" xfId="72"/>
    <cellStyle name="40% - Accent4 7" xfId="73"/>
    <cellStyle name="40% - Accent5" xfId="1726" builtinId="47" customBuiltin="1"/>
    <cellStyle name="40% - Accent5 2" xfId="74"/>
    <cellStyle name="40% - Accent5 2 2" xfId="75"/>
    <cellStyle name="40% - Accent5 3" xfId="76"/>
    <cellStyle name="40% - Accent5 4" xfId="77"/>
    <cellStyle name="40% - Accent5 5" xfId="78"/>
    <cellStyle name="40% - Accent5 6" xfId="79"/>
    <cellStyle name="40% - Accent5 7" xfId="80"/>
    <cellStyle name="40% - Accent6" xfId="1730" builtinId="51" customBuiltin="1"/>
    <cellStyle name="40% - Accent6 2" xfId="81"/>
    <cellStyle name="40% - Accent6 2 2" xfId="82"/>
    <cellStyle name="40% - Accent6 3" xfId="83"/>
    <cellStyle name="40% - Accent6 4" xfId="84"/>
    <cellStyle name="40% - Accent6 5" xfId="85"/>
    <cellStyle name="40% - Accent6 6" xfId="86"/>
    <cellStyle name="40% - Accent6 7" xfId="87"/>
    <cellStyle name="60% - Accent1" xfId="1711" builtinId="32" customBuiltin="1"/>
    <cellStyle name="60% - Accent1 2" xfId="88"/>
    <cellStyle name="60% - Accent1 3" xfId="89"/>
    <cellStyle name="60% - Accent2" xfId="1715" builtinId="36" customBuiltin="1"/>
    <cellStyle name="60% - Accent2 2" xfId="90"/>
    <cellStyle name="60% - Accent2 3" xfId="91"/>
    <cellStyle name="60% - Accent3" xfId="1719" builtinId="40" customBuiltin="1"/>
    <cellStyle name="60% - Accent3 2" xfId="92"/>
    <cellStyle name="60% - Accent3 3" xfId="93"/>
    <cellStyle name="60% - Accent4" xfId="1723" builtinId="44" customBuiltin="1"/>
    <cellStyle name="60% - Accent4 2" xfId="94"/>
    <cellStyle name="60% - Accent4 3" xfId="95"/>
    <cellStyle name="60% - Accent5" xfId="1727" builtinId="48" customBuiltin="1"/>
    <cellStyle name="60% - Accent5 2" xfId="96"/>
    <cellStyle name="60% - Accent5 3" xfId="97"/>
    <cellStyle name="60% - Accent6" xfId="1731" builtinId="52" customBuiltin="1"/>
    <cellStyle name="60% - Accent6 2" xfId="98"/>
    <cellStyle name="60% - Accent6 3" xfId="99"/>
    <cellStyle name="Accent1" xfId="1708" builtinId="29" customBuiltin="1"/>
    <cellStyle name="Accent1 2" xfId="100"/>
    <cellStyle name="Accent1 3" xfId="101"/>
    <cellStyle name="Accent2" xfId="1712" builtinId="33" customBuiltin="1"/>
    <cellStyle name="Accent2 2" xfId="102"/>
    <cellStyle name="Accent2 3" xfId="103"/>
    <cellStyle name="Accent3" xfId="1716" builtinId="37" customBuiltin="1"/>
    <cellStyle name="Accent3 2" xfId="104"/>
    <cellStyle name="Accent3 3" xfId="105"/>
    <cellStyle name="Accent4" xfId="1720" builtinId="41" customBuiltin="1"/>
    <cellStyle name="Accent4 2" xfId="106"/>
    <cellStyle name="Accent4 3" xfId="107"/>
    <cellStyle name="Accent5" xfId="1724" builtinId="45" customBuiltin="1"/>
    <cellStyle name="Accent5 2" xfId="108"/>
    <cellStyle name="Accent5 3" xfId="109"/>
    <cellStyle name="Accent6" xfId="1728" builtinId="49" customBuiltin="1"/>
    <cellStyle name="Accent6 2" xfId="110"/>
    <cellStyle name="Accent6 3" xfId="111"/>
    <cellStyle name="Bad" xfId="1697" builtinId="27" customBuiltin="1"/>
    <cellStyle name="Bad 2" xfId="112"/>
    <cellStyle name="Bad 3" xfId="113"/>
    <cellStyle name="Calculation" xfId="1701" builtinId="22" customBuiltin="1"/>
    <cellStyle name="Calculation 2" xfId="114"/>
    <cellStyle name="Calculation 3" xfId="115"/>
    <cellStyle name="Check Cell" xfId="1703" builtinId="23" customBuiltin="1"/>
    <cellStyle name="Check Cell 2" xfId="116"/>
    <cellStyle name="Check Cell 3" xfId="117"/>
    <cellStyle name="Comma" xfId="1" builtinId="3"/>
    <cellStyle name="Comma 2" xfId="118"/>
    <cellStyle name="Comma 2 10" xfId="119"/>
    <cellStyle name="Comma 2 11" xfId="120"/>
    <cellStyle name="Comma 2 12" xfId="121"/>
    <cellStyle name="Comma 2 13" xfId="122"/>
    <cellStyle name="Comma 2 2" xfId="123"/>
    <cellStyle name="Comma 2 2 2" xfId="124"/>
    <cellStyle name="Comma 2 2 2 2" xfId="125"/>
    <cellStyle name="Comma 2 2 2 2 2" xfId="126"/>
    <cellStyle name="Comma 2 2 3" xfId="127"/>
    <cellStyle name="Comma 2 2 3 2" xfId="128"/>
    <cellStyle name="Comma 2 2 3 2 2" xfId="129"/>
    <cellStyle name="Comma 2 2 4" xfId="130"/>
    <cellStyle name="Comma 2 2 5" xfId="131"/>
    <cellStyle name="Comma 2 2 6" xfId="132"/>
    <cellStyle name="Comma 2 3" xfId="133"/>
    <cellStyle name="Comma 2 3 2" xfId="134"/>
    <cellStyle name="Comma 2 3 2 2" xfId="135"/>
    <cellStyle name="Comma 2 3 2 3" xfId="136"/>
    <cellStyle name="Comma 2 3 2 3 2" xfId="137"/>
    <cellStyle name="Comma 2 3 3" xfId="138"/>
    <cellStyle name="Comma 2 3 3 2" xfId="139"/>
    <cellStyle name="Comma 2 3 3 2 2" xfId="140"/>
    <cellStyle name="Comma 2 3 4" xfId="141"/>
    <cellStyle name="Comma 2 3 5" xfId="142"/>
    <cellStyle name="Comma 2 3 5 2" xfId="143"/>
    <cellStyle name="Comma 2 4" xfId="144"/>
    <cellStyle name="Comma 2 4 2" xfId="145"/>
    <cellStyle name="Comma 2 4 3" xfId="146"/>
    <cellStyle name="Comma 2 4 4" xfId="147"/>
    <cellStyle name="Comma 2 4 5" xfId="148"/>
    <cellStyle name="Comma 2 4 5 2" xfId="149"/>
    <cellStyle name="Comma 2 5" xfId="150"/>
    <cellStyle name="Comma 2 5 2" xfId="151"/>
    <cellStyle name="Comma 2 5 3" xfId="152"/>
    <cellStyle name="Comma 2 5 4" xfId="153"/>
    <cellStyle name="Comma 2 5 5" xfId="154"/>
    <cellStyle name="Comma 2 5 5 2" xfId="155"/>
    <cellStyle name="Comma 2 6" xfId="156"/>
    <cellStyle name="Comma 2 6 2" xfId="157"/>
    <cellStyle name="Comma 2 6 3" xfId="158"/>
    <cellStyle name="Comma 2 6 4" xfId="159"/>
    <cellStyle name="Comma 2 6 5" xfId="160"/>
    <cellStyle name="Comma 2 6 5 2" xfId="161"/>
    <cellStyle name="Comma 2 7" xfId="162"/>
    <cellStyle name="Comma 2 7 2" xfId="163"/>
    <cellStyle name="Comma 2 7 3" xfId="164"/>
    <cellStyle name="Comma 2 7 4" xfId="165"/>
    <cellStyle name="Comma 2 8" xfId="166"/>
    <cellStyle name="Comma 2 8 2" xfId="167"/>
    <cellStyle name="Comma 2 8 3" xfId="168"/>
    <cellStyle name="Comma 2 8 4" xfId="169"/>
    <cellStyle name="Comma 2 9" xfId="170"/>
    <cellStyle name="Comma 3" xfId="171"/>
    <cellStyle name="Comma 3 10" xfId="172"/>
    <cellStyle name="Comma 3 11" xfId="173"/>
    <cellStyle name="Comma 3 12" xfId="174"/>
    <cellStyle name="Comma 3 13" xfId="175"/>
    <cellStyle name="Comma 3 14" xfId="176"/>
    <cellStyle name="Comma 3 15" xfId="177"/>
    <cellStyle name="Comma 3 16" xfId="178"/>
    <cellStyle name="Comma 3 17" xfId="179"/>
    <cellStyle name="Comma 3 18" xfId="180"/>
    <cellStyle name="Comma 3 19" xfId="181"/>
    <cellStyle name="Comma 3 2" xfId="182"/>
    <cellStyle name="Comma 3 2 2" xfId="183"/>
    <cellStyle name="Comma 3 2 2 2" xfId="184"/>
    <cellStyle name="Comma 3 2 3" xfId="185"/>
    <cellStyle name="Comma 3 20" xfId="186"/>
    <cellStyle name="Comma 3 21" xfId="187"/>
    <cellStyle name="Comma 3 22" xfId="188"/>
    <cellStyle name="Comma 3 23" xfId="189"/>
    <cellStyle name="Comma 3 24" xfId="190"/>
    <cellStyle name="Comma 3 25" xfId="191"/>
    <cellStyle name="Comma 3 26" xfId="192"/>
    <cellStyle name="Comma 3 27" xfId="193"/>
    <cellStyle name="Comma 3 28" xfId="194"/>
    <cellStyle name="Comma 3 29" xfId="195"/>
    <cellStyle name="Comma 3 3" xfId="196"/>
    <cellStyle name="Comma 3 30" xfId="197"/>
    <cellStyle name="Comma 3 31" xfId="198"/>
    <cellStyle name="Comma 3 32" xfId="199"/>
    <cellStyle name="Comma 3 33" xfId="200"/>
    <cellStyle name="Comma 3 34" xfId="201"/>
    <cellStyle name="Comma 3 35" xfId="202"/>
    <cellStyle name="Comma 3 35 2" xfId="203"/>
    <cellStyle name="Comma 3 36" xfId="204"/>
    <cellStyle name="Comma 3 4" xfId="205"/>
    <cellStyle name="Comma 3 5" xfId="206"/>
    <cellStyle name="Comma 3 6" xfId="207"/>
    <cellStyle name="Comma 3 7" xfId="208"/>
    <cellStyle name="Comma 3 8" xfId="209"/>
    <cellStyle name="Comma 3 9" xfId="210"/>
    <cellStyle name="Comma 4" xfId="211"/>
    <cellStyle name="Comma 4 2" xfId="212"/>
    <cellStyle name="Comma 4 2 2" xfId="213"/>
    <cellStyle name="Comma 4 2 3" xfId="214"/>
    <cellStyle name="Comma 4 3" xfId="215"/>
    <cellStyle name="Comma 4 3 2" xfId="216"/>
    <cellStyle name="Comma 4 4" xfId="217"/>
    <cellStyle name="Comma 4 5" xfId="218"/>
    <cellStyle name="Comma 5" xfId="219"/>
    <cellStyle name="Comma 5 2" xfId="220"/>
    <cellStyle name="Comma 5 3" xfId="221"/>
    <cellStyle name="Comma 5 3 2" xfId="222"/>
    <cellStyle name="Comma 5 4" xfId="223"/>
    <cellStyle name="Comma 5 5" xfId="224"/>
    <cellStyle name="Comma 6" xfId="225"/>
    <cellStyle name="Comma 6 2" xfId="226"/>
    <cellStyle name="Comma 6 3" xfId="227"/>
    <cellStyle name="Comma 6 3 2" xfId="228"/>
    <cellStyle name="Comma 7" xfId="229"/>
    <cellStyle name="Comma 7 2" xfId="230"/>
    <cellStyle name="Comma 8" xfId="231"/>
    <cellStyle name="Comma 9" xfId="232"/>
    <cellStyle name="Currency 2" xfId="233"/>
    <cellStyle name="Currency 2 2" xfId="234"/>
    <cellStyle name="Currency 2 2 2" xfId="235"/>
    <cellStyle name="Currency 2 3" xfId="236"/>
    <cellStyle name="Currency 3" xfId="237"/>
    <cellStyle name="Currency 3 2" xfId="238"/>
    <cellStyle name="Currency 3 3" xfId="239"/>
    <cellStyle name="Currency 4" xfId="240"/>
    <cellStyle name="Currency 4 2" xfId="241"/>
    <cellStyle name="Currency 4 3" xfId="242"/>
    <cellStyle name="Currency 5" xfId="243"/>
    <cellStyle name="Explanatory Text" xfId="1706" builtinId="53" customBuiltin="1"/>
    <cellStyle name="Explanatory Text 2" xfId="244"/>
    <cellStyle name="Explanatory Text 3" xfId="245"/>
    <cellStyle name="Good" xfId="1696" builtinId="26" customBuiltin="1"/>
    <cellStyle name="Good 2" xfId="246"/>
    <cellStyle name="Good 3" xfId="247"/>
    <cellStyle name="Heading 1" xfId="1692" builtinId="16" customBuiltin="1"/>
    <cellStyle name="Heading 1 2" xfId="248"/>
    <cellStyle name="Heading 1 3" xfId="249"/>
    <cellStyle name="Heading 2" xfId="1693" builtinId="17" customBuiltin="1"/>
    <cellStyle name="Heading 2 2" xfId="250"/>
    <cellStyle name="Heading 2 3" xfId="251"/>
    <cellStyle name="Heading 3" xfId="1694" builtinId="18" customBuiltin="1"/>
    <cellStyle name="Heading 3 2" xfId="252"/>
    <cellStyle name="Heading 3 3" xfId="253"/>
    <cellStyle name="Heading 4" xfId="1695" builtinId="19" customBuiltin="1"/>
    <cellStyle name="Heading 4 2" xfId="254"/>
    <cellStyle name="Heading 4 3" xfId="255"/>
    <cellStyle name="Hyperlink 2" xfId="3"/>
    <cellStyle name="Hyperlink 3" xfId="256"/>
    <cellStyle name="Hyperlink 4" xfId="257"/>
    <cellStyle name="I" xfId="258"/>
    <cellStyle name="I_SFIC_TY10_ExecutiveSummary" xfId="259"/>
    <cellStyle name="I_SFIC_TY10_ExecutiveSummary 2" xfId="260"/>
    <cellStyle name="Input" xfId="1699" builtinId="20" customBuiltin="1"/>
    <cellStyle name="Input 2" xfId="261"/>
    <cellStyle name="Input 3" xfId="262"/>
    <cellStyle name="Linked Cell" xfId="1702" builtinId="24" customBuiltin="1"/>
    <cellStyle name="Linked Cell 2" xfId="263"/>
    <cellStyle name="Linked Cell 3" xfId="264"/>
    <cellStyle name="Neutral" xfId="1698" builtinId="28" customBuiltin="1"/>
    <cellStyle name="Neutral 2" xfId="265"/>
    <cellStyle name="Neutral 3" xfId="266"/>
    <cellStyle name="Normal" xfId="0" builtinId="0"/>
    <cellStyle name="Normal 10" xfId="267"/>
    <cellStyle name="Normal 10 10" xfId="268"/>
    <cellStyle name="Normal 10 2" xfId="269"/>
    <cellStyle name="Normal 10 3" xfId="270"/>
    <cellStyle name="Normal 10 4" xfId="271"/>
    <cellStyle name="Normal 10 5" xfId="272"/>
    <cellStyle name="Normal 10 6" xfId="273"/>
    <cellStyle name="Normal 10 7" xfId="274"/>
    <cellStyle name="Normal 10 8" xfId="275"/>
    <cellStyle name="Normal 10 9" xfId="276"/>
    <cellStyle name="Normal 10_Mappings" xfId="277"/>
    <cellStyle name="Normal 11" xfId="278"/>
    <cellStyle name="Normal 11 2" xfId="279"/>
    <cellStyle name="Normal 11 3" xfId="280"/>
    <cellStyle name="Normal 12" xfId="281"/>
    <cellStyle name="Normal 12 2" xfId="282"/>
    <cellStyle name="Normal 12 3" xfId="283"/>
    <cellStyle name="Normal 13" xfId="284"/>
    <cellStyle name="Normal 13 2" xfId="285"/>
    <cellStyle name="Normal 13 3" xfId="286"/>
    <cellStyle name="Normal 14" xfId="287"/>
    <cellStyle name="Normal 14 2" xfId="288"/>
    <cellStyle name="Normal 14 3" xfId="289"/>
    <cellStyle name="Normal 15" xfId="290"/>
    <cellStyle name="Normal 15 2" xfId="291"/>
    <cellStyle name="Normal 15 3" xfId="292"/>
    <cellStyle name="Normal 16" xfId="293"/>
    <cellStyle name="Normal 16 2" xfId="294"/>
    <cellStyle name="Normal 16 3" xfId="295"/>
    <cellStyle name="Normal 17" xfId="296"/>
    <cellStyle name="Normal 17 2" xfId="297"/>
    <cellStyle name="Normal 18" xfId="298"/>
    <cellStyle name="Normal 18 2" xfId="299"/>
    <cellStyle name="Normal 18 3" xfId="300"/>
    <cellStyle name="Normal 19" xfId="301"/>
    <cellStyle name="Normal 19 2" xfId="302"/>
    <cellStyle name="Normal 19 3" xfId="303"/>
    <cellStyle name="Normal 2" xfId="304"/>
    <cellStyle name="Normal 2 10" xfId="305"/>
    <cellStyle name="Normal 2 10 2" xfId="306"/>
    <cellStyle name="Normal 2 10 3" xfId="307"/>
    <cellStyle name="Normal 2 10 4" xfId="308"/>
    <cellStyle name="Normal 2 11" xfId="309"/>
    <cellStyle name="Normal 2 11 2" xfId="310"/>
    <cellStyle name="Normal 2 11 3" xfId="311"/>
    <cellStyle name="Normal 2 11 4" xfId="312"/>
    <cellStyle name="Normal 2 12" xfId="313"/>
    <cellStyle name="Normal 2 12 2" xfId="314"/>
    <cellStyle name="Normal 2 12 3" xfId="315"/>
    <cellStyle name="Normal 2 12 4" xfId="316"/>
    <cellStyle name="Normal 2 13" xfId="317"/>
    <cellStyle name="Normal 2 13 2" xfId="318"/>
    <cellStyle name="Normal 2 13 3" xfId="319"/>
    <cellStyle name="Normal 2 13 4" xfId="320"/>
    <cellStyle name="Normal 2 14" xfId="321"/>
    <cellStyle name="Normal 2 14 2" xfId="322"/>
    <cellStyle name="Normal 2 14 3" xfId="323"/>
    <cellStyle name="Normal 2 14 4" xfId="324"/>
    <cellStyle name="Normal 2 15" xfId="325"/>
    <cellStyle name="Normal 2 15 2" xfId="326"/>
    <cellStyle name="Normal 2 15 3" xfId="327"/>
    <cellStyle name="Normal 2 15 4" xfId="328"/>
    <cellStyle name="Normal 2 16" xfId="329"/>
    <cellStyle name="Normal 2 16 2" xfId="330"/>
    <cellStyle name="Normal 2 16 3" xfId="331"/>
    <cellStyle name="Normal 2 16 4" xfId="332"/>
    <cellStyle name="Normal 2 17" xfId="333"/>
    <cellStyle name="Normal 2 17 2" xfId="334"/>
    <cellStyle name="Normal 2 17 3" xfId="335"/>
    <cellStyle name="Normal 2 17 4" xfId="336"/>
    <cellStyle name="Normal 2 18" xfId="337"/>
    <cellStyle name="Normal 2 18 2" xfId="338"/>
    <cellStyle name="Normal 2 18 3" xfId="339"/>
    <cellStyle name="Normal 2 18 4" xfId="340"/>
    <cellStyle name="Normal 2 19" xfId="341"/>
    <cellStyle name="Normal 2 19 2" xfId="342"/>
    <cellStyle name="Normal 2 19 3" xfId="343"/>
    <cellStyle name="Normal 2 19 4" xfId="344"/>
    <cellStyle name="Normal 2 2" xfId="345"/>
    <cellStyle name="Normal 2 2 10" xfId="346"/>
    <cellStyle name="Normal 2 2 11" xfId="347"/>
    <cellStyle name="Normal 2 2 12" xfId="348"/>
    <cellStyle name="Normal 2 2 13" xfId="349"/>
    <cellStyle name="Normal 2 2 14" xfId="350"/>
    <cellStyle name="Normal 2 2 15" xfId="351"/>
    <cellStyle name="Normal 2 2 16" xfId="352"/>
    <cellStyle name="Normal 2 2 17" xfId="353"/>
    <cellStyle name="Normal 2 2 18" xfId="354"/>
    <cellStyle name="Normal 2 2 19" xfId="355"/>
    <cellStyle name="Normal 2 2 2" xfId="356"/>
    <cellStyle name="Normal 2 2 2 10" xfId="357"/>
    <cellStyle name="Normal 2 2 2 11" xfId="358"/>
    <cellStyle name="Normal 2 2 2 12" xfId="359"/>
    <cellStyle name="Normal 2 2 2 13" xfId="360"/>
    <cellStyle name="Normal 2 2 2 14" xfId="361"/>
    <cellStyle name="Normal 2 2 2 15" xfId="362"/>
    <cellStyle name="Normal 2 2 2 16" xfId="363"/>
    <cellStyle name="Normal 2 2 2 17" xfId="364"/>
    <cellStyle name="Normal 2 2 2 18" xfId="365"/>
    <cellStyle name="Normal 2 2 2 19" xfId="366"/>
    <cellStyle name="Normal 2 2 2 2" xfId="367"/>
    <cellStyle name="Normal 2 2 2 20" xfId="368"/>
    <cellStyle name="Normal 2 2 2 21" xfId="369"/>
    <cellStyle name="Normal 2 2 2 22" xfId="370"/>
    <cellStyle name="Normal 2 2 2 23" xfId="371"/>
    <cellStyle name="Normal 2 2 2 24" xfId="372"/>
    <cellStyle name="Normal 2 2 2 25" xfId="373"/>
    <cellStyle name="Normal 2 2 2 26" xfId="374"/>
    <cellStyle name="Normal 2 2 2 27" xfId="375"/>
    <cellStyle name="Normal 2 2 2 28" xfId="376"/>
    <cellStyle name="Normal 2 2 2 29" xfId="377"/>
    <cellStyle name="Normal 2 2 2 3" xfId="378"/>
    <cellStyle name="Normal 2 2 2 30" xfId="379"/>
    <cellStyle name="Normal 2 2 2 31" xfId="380"/>
    <cellStyle name="Normal 2 2 2 32" xfId="381"/>
    <cellStyle name="Normal 2 2 2 33" xfId="382"/>
    <cellStyle name="Normal 2 2 2 34" xfId="383"/>
    <cellStyle name="Normal 2 2 2 35" xfId="384"/>
    <cellStyle name="Normal 2 2 2 36" xfId="385"/>
    <cellStyle name="Normal 2 2 2 37" xfId="386"/>
    <cellStyle name="Normal 2 2 2 38" xfId="387"/>
    <cellStyle name="Normal 2 2 2 4" xfId="388"/>
    <cellStyle name="Normal 2 2 2 5" xfId="389"/>
    <cellStyle name="Normal 2 2 2 6" xfId="390"/>
    <cellStyle name="Normal 2 2 2 7" xfId="391"/>
    <cellStyle name="Normal 2 2 2 8" xfId="392"/>
    <cellStyle name="Normal 2 2 2 9" xfId="393"/>
    <cellStyle name="Normal 2 2 20" xfId="394"/>
    <cellStyle name="Normal 2 2 21" xfId="395"/>
    <cellStyle name="Normal 2 2 22" xfId="396"/>
    <cellStyle name="Normal 2 2 23" xfId="397"/>
    <cellStyle name="Normal 2 2 24" xfId="398"/>
    <cellStyle name="Normal 2 2 25" xfId="399"/>
    <cellStyle name="Normal 2 2 26" xfId="400"/>
    <cellStyle name="Normal 2 2 27" xfId="401"/>
    <cellStyle name="Normal 2 2 28" xfId="402"/>
    <cellStyle name="Normal 2 2 29" xfId="403"/>
    <cellStyle name="Normal 2 2 3" xfId="404"/>
    <cellStyle name="Normal 2 2 3 10" xfId="405"/>
    <cellStyle name="Normal 2 2 3 11" xfId="406"/>
    <cellStyle name="Normal 2 2 3 12" xfId="407"/>
    <cellStyle name="Normal 2 2 3 13" xfId="408"/>
    <cellStyle name="Normal 2 2 3 14" xfId="409"/>
    <cellStyle name="Normal 2 2 3 15" xfId="410"/>
    <cellStyle name="Normal 2 2 3 16" xfId="411"/>
    <cellStyle name="Normal 2 2 3 17" xfId="412"/>
    <cellStyle name="Normal 2 2 3 18" xfId="413"/>
    <cellStyle name="Normal 2 2 3 19" xfId="414"/>
    <cellStyle name="Normal 2 2 3 2" xfId="415"/>
    <cellStyle name="Normal 2 2 3 20" xfId="416"/>
    <cellStyle name="Normal 2 2 3 21" xfId="417"/>
    <cellStyle name="Normal 2 2 3 22" xfId="418"/>
    <cellStyle name="Normal 2 2 3 23" xfId="419"/>
    <cellStyle name="Normal 2 2 3 24" xfId="420"/>
    <cellStyle name="Normal 2 2 3 25" xfId="421"/>
    <cellStyle name="Normal 2 2 3 26" xfId="422"/>
    <cellStyle name="Normal 2 2 3 27" xfId="423"/>
    <cellStyle name="Normal 2 2 3 28" xfId="424"/>
    <cellStyle name="Normal 2 2 3 29" xfId="425"/>
    <cellStyle name="Normal 2 2 3 3" xfId="426"/>
    <cellStyle name="Normal 2 2 3 30" xfId="427"/>
    <cellStyle name="Normal 2 2 3 31" xfId="428"/>
    <cellStyle name="Normal 2 2 3 32" xfId="429"/>
    <cellStyle name="Normal 2 2 3 33" xfId="430"/>
    <cellStyle name="Normal 2 2 3 34" xfId="431"/>
    <cellStyle name="Normal 2 2 3 4" xfId="432"/>
    <cellStyle name="Normal 2 2 3 5" xfId="433"/>
    <cellStyle name="Normal 2 2 3 6" xfId="434"/>
    <cellStyle name="Normal 2 2 3 7" xfId="435"/>
    <cellStyle name="Normal 2 2 3 8" xfId="436"/>
    <cellStyle name="Normal 2 2 3 9" xfId="437"/>
    <cellStyle name="Normal 2 2 30" xfId="438"/>
    <cellStyle name="Normal 2 2 31" xfId="439"/>
    <cellStyle name="Normal 2 2 32" xfId="440"/>
    <cellStyle name="Normal 2 2 33" xfId="441"/>
    <cellStyle name="Normal 2 2 34" xfId="442"/>
    <cellStyle name="Normal 2 2 35" xfId="443"/>
    <cellStyle name="Normal 2 2 36" xfId="444"/>
    <cellStyle name="Normal 2 2 37" xfId="445"/>
    <cellStyle name="Normal 2 2 38" xfId="446"/>
    <cellStyle name="Normal 2 2 39" xfId="447"/>
    <cellStyle name="Normal 2 2 4" xfId="448"/>
    <cellStyle name="Normal 2 2 40" xfId="449"/>
    <cellStyle name="Normal 2 2 41" xfId="450"/>
    <cellStyle name="Normal 2 2 42" xfId="451"/>
    <cellStyle name="Normal 2 2 43" xfId="452"/>
    <cellStyle name="Normal 2 2 44" xfId="453"/>
    <cellStyle name="Normal 2 2 45" xfId="454"/>
    <cellStyle name="Normal 2 2 46" xfId="455"/>
    <cellStyle name="Normal 2 2 5" xfId="456"/>
    <cellStyle name="Normal 2 2 6" xfId="457"/>
    <cellStyle name="Normal 2 2 7" xfId="458"/>
    <cellStyle name="Normal 2 2 8" xfId="459"/>
    <cellStyle name="Normal 2 2 8 2" xfId="460"/>
    <cellStyle name="Normal 2 2 8 3" xfId="461"/>
    <cellStyle name="Normal 2 2 8 4" xfId="462"/>
    <cellStyle name="Normal 2 2 9" xfId="463"/>
    <cellStyle name="Normal 2 20" xfId="464"/>
    <cellStyle name="Normal 2 20 2" xfId="465"/>
    <cellStyle name="Normal 2 20 3" xfId="466"/>
    <cellStyle name="Normal 2 20 4" xfId="467"/>
    <cellStyle name="Normal 2 21" xfId="468"/>
    <cellStyle name="Normal 2 21 2" xfId="469"/>
    <cellStyle name="Normal 2 21 3" xfId="470"/>
    <cellStyle name="Normal 2 21 4" xfId="471"/>
    <cellStyle name="Normal 2 22" xfId="472"/>
    <cellStyle name="Normal 2 22 2" xfId="473"/>
    <cellStyle name="Normal 2 22 3" xfId="474"/>
    <cellStyle name="Normal 2 22 4" xfId="475"/>
    <cellStyle name="Normal 2 23" xfId="476"/>
    <cellStyle name="Normal 2 23 2" xfId="477"/>
    <cellStyle name="Normal 2 23 3" xfId="478"/>
    <cellStyle name="Normal 2 23 4" xfId="479"/>
    <cellStyle name="Normal 2 24" xfId="480"/>
    <cellStyle name="Normal 2 24 2" xfId="481"/>
    <cellStyle name="Normal 2 24 3" xfId="482"/>
    <cellStyle name="Normal 2 24 4" xfId="483"/>
    <cellStyle name="Normal 2 25" xfId="484"/>
    <cellStyle name="Normal 2 25 2" xfId="485"/>
    <cellStyle name="Normal 2 25 3" xfId="486"/>
    <cellStyle name="Normal 2 25 4" xfId="487"/>
    <cellStyle name="Normal 2 26" xfId="488"/>
    <cellStyle name="Normal 2 27" xfId="489"/>
    <cellStyle name="Normal 2 28" xfId="490"/>
    <cellStyle name="Normal 2 29" xfId="491"/>
    <cellStyle name="Normal 2 29 2" xfId="492"/>
    <cellStyle name="Normal 2 29 3" xfId="493"/>
    <cellStyle name="Normal 2 29 4" xfId="494"/>
    <cellStyle name="Normal 2 3" xfId="495"/>
    <cellStyle name="Normal 2 3 2" xfId="496"/>
    <cellStyle name="Normal 2 3 2 2" xfId="497"/>
    <cellStyle name="Normal 2 3 3" xfId="498"/>
    <cellStyle name="Normal 2 3 3 2" xfId="499"/>
    <cellStyle name="Normal 2 3 4" xfId="500"/>
    <cellStyle name="Normal 2 3 5" xfId="501"/>
    <cellStyle name="Normal 2 3 6" xfId="502"/>
    <cellStyle name="Normal 2 3 7" xfId="503"/>
    <cellStyle name="Normal 2 30" xfId="504"/>
    <cellStyle name="Normal 2 30 2" xfId="505"/>
    <cellStyle name="Normal 2 30 3" xfId="506"/>
    <cellStyle name="Normal 2 30 4" xfId="507"/>
    <cellStyle name="Normal 2 31" xfId="508"/>
    <cellStyle name="Normal 2 31 2" xfId="509"/>
    <cellStyle name="Normal 2 31 3" xfId="510"/>
    <cellStyle name="Normal 2 31 4" xfId="511"/>
    <cellStyle name="Normal 2 32" xfId="512"/>
    <cellStyle name="Normal 2 32 2" xfId="513"/>
    <cellStyle name="Normal 2 32 3" xfId="514"/>
    <cellStyle name="Normal 2 32 4" xfId="515"/>
    <cellStyle name="Normal 2 33" xfId="516"/>
    <cellStyle name="Normal 2 33 2" xfId="517"/>
    <cellStyle name="Normal 2 33 3" xfId="518"/>
    <cellStyle name="Normal 2 33 4" xfId="519"/>
    <cellStyle name="Normal 2 34" xfId="520"/>
    <cellStyle name="Normal 2 34 2" xfId="521"/>
    <cellStyle name="Normal 2 34 3" xfId="522"/>
    <cellStyle name="Normal 2 34 4" xfId="523"/>
    <cellStyle name="Normal 2 35" xfId="524"/>
    <cellStyle name="Normal 2 35 2" xfId="525"/>
    <cellStyle name="Normal 2 35 3" xfId="526"/>
    <cellStyle name="Normal 2 35 4" xfId="527"/>
    <cellStyle name="Normal 2 36" xfId="528"/>
    <cellStyle name="Normal 2 36 2" xfId="529"/>
    <cellStyle name="Normal 2 36 3" xfId="530"/>
    <cellStyle name="Normal 2 36 4" xfId="531"/>
    <cellStyle name="Normal 2 37" xfId="532"/>
    <cellStyle name="Normal 2 37 2" xfId="533"/>
    <cellStyle name="Normal 2 37 3" xfId="534"/>
    <cellStyle name="Normal 2 37 4" xfId="535"/>
    <cellStyle name="Normal 2 38" xfId="536"/>
    <cellStyle name="Normal 2 38 2" xfId="537"/>
    <cellStyle name="Normal 2 38 3" xfId="538"/>
    <cellStyle name="Normal 2 38 4" xfId="539"/>
    <cellStyle name="Normal 2 39" xfId="540"/>
    <cellStyle name="Normal 2 39 2" xfId="541"/>
    <cellStyle name="Normal 2 39 3" xfId="542"/>
    <cellStyle name="Normal 2 39 4" xfId="543"/>
    <cellStyle name="Normal 2 4" xfId="544"/>
    <cellStyle name="Normal 2 4 10" xfId="545"/>
    <cellStyle name="Normal 2 4 11" xfId="546"/>
    <cellStyle name="Normal 2 4 12" xfId="547"/>
    <cellStyle name="Normal 2 4 13" xfId="548"/>
    <cellStyle name="Normal 2 4 14" xfId="549"/>
    <cellStyle name="Normal 2 4 15" xfId="550"/>
    <cellStyle name="Normal 2 4 16" xfId="551"/>
    <cellStyle name="Normal 2 4 17" xfId="552"/>
    <cellStyle name="Normal 2 4 18" xfId="553"/>
    <cellStyle name="Normal 2 4 19" xfId="554"/>
    <cellStyle name="Normal 2 4 2" xfId="555"/>
    <cellStyle name="Normal 2 4 20" xfId="556"/>
    <cellStyle name="Normal 2 4 21" xfId="557"/>
    <cellStyle name="Normal 2 4 22" xfId="558"/>
    <cellStyle name="Normal 2 4 23" xfId="559"/>
    <cellStyle name="Normal 2 4 24" xfId="560"/>
    <cellStyle name="Normal 2 4 25" xfId="561"/>
    <cellStyle name="Normal 2 4 26" xfId="562"/>
    <cellStyle name="Normal 2 4 27" xfId="563"/>
    <cellStyle name="Normal 2 4 28" xfId="564"/>
    <cellStyle name="Normal 2 4 29" xfId="565"/>
    <cellStyle name="Normal 2 4 3" xfId="566"/>
    <cellStyle name="Normal 2 4 30" xfId="567"/>
    <cellStyle name="Normal 2 4 30 2" xfId="568"/>
    <cellStyle name="Normal 2 4 4" xfId="569"/>
    <cellStyle name="Normal 2 4 5" xfId="570"/>
    <cellStyle name="Normal 2 4 6" xfId="571"/>
    <cellStyle name="Normal 2 4 7" xfId="572"/>
    <cellStyle name="Normal 2 4 8" xfId="573"/>
    <cellStyle name="Normal 2 4 9" xfId="574"/>
    <cellStyle name="Normal 2 40" xfId="575"/>
    <cellStyle name="Normal 2 40 2" xfId="576"/>
    <cellStyle name="Normal 2 40 3" xfId="577"/>
    <cellStyle name="Normal 2 40 4" xfId="578"/>
    <cellStyle name="Normal 2 41" xfId="579"/>
    <cellStyle name="Normal 2 41 2" xfId="580"/>
    <cellStyle name="Normal 2 41 3" xfId="581"/>
    <cellStyle name="Normal 2 41 4" xfId="582"/>
    <cellStyle name="Normal 2 42" xfId="583"/>
    <cellStyle name="Normal 2 42 2" xfId="584"/>
    <cellStyle name="Normal 2 42 3" xfId="585"/>
    <cellStyle name="Normal 2 42 4" xfId="586"/>
    <cellStyle name="Normal 2 43" xfId="587"/>
    <cellStyle name="Normal 2 43 2" xfId="588"/>
    <cellStyle name="Normal 2 43 3" xfId="589"/>
    <cellStyle name="Normal 2 43 4" xfId="590"/>
    <cellStyle name="Normal 2 44" xfId="591"/>
    <cellStyle name="Normal 2 44 2" xfId="592"/>
    <cellStyle name="Normal 2 44 3" xfId="593"/>
    <cellStyle name="Normal 2 44 4" xfId="594"/>
    <cellStyle name="Normal 2 45" xfId="595"/>
    <cellStyle name="Normal 2 45 2" xfId="596"/>
    <cellStyle name="Normal 2 45 3" xfId="597"/>
    <cellStyle name="Normal 2 45 4" xfId="598"/>
    <cellStyle name="Normal 2 46" xfId="599"/>
    <cellStyle name="Normal 2 46 2" xfId="600"/>
    <cellStyle name="Normal 2 46 3" xfId="601"/>
    <cellStyle name="Normal 2 46 4" xfId="602"/>
    <cellStyle name="Normal 2 47" xfId="603"/>
    <cellStyle name="Normal 2 47 2" xfId="604"/>
    <cellStyle name="Normal 2 47 3" xfId="605"/>
    <cellStyle name="Normal 2 47 4" xfId="606"/>
    <cellStyle name="Normal 2 48" xfId="607"/>
    <cellStyle name="Normal 2 48 2" xfId="608"/>
    <cellStyle name="Normal 2 48 3" xfId="609"/>
    <cellStyle name="Normal 2 48 4" xfId="610"/>
    <cellStyle name="Normal 2 49" xfId="611"/>
    <cellStyle name="Normal 2 49 2" xfId="612"/>
    <cellStyle name="Normal 2 49 3" xfId="613"/>
    <cellStyle name="Normal 2 49 4" xfId="614"/>
    <cellStyle name="Normal 2 5" xfId="615"/>
    <cellStyle name="Normal 2 5 10" xfId="616"/>
    <cellStyle name="Normal 2 5 11" xfId="617"/>
    <cellStyle name="Normal 2 5 12" xfId="618"/>
    <cellStyle name="Normal 2 5 13" xfId="619"/>
    <cellStyle name="Normal 2 5 14" xfId="620"/>
    <cellStyle name="Normal 2 5 15" xfId="621"/>
    <cellStyle name="Normal 2 5 16" xfId="622"/>
    <cellStyle name="Normal 2 5 17" xfId="623"/>
    <cellStyle name="Normal 2 5 18" xfId="624"/>
    <cellStyle name="Normal 2 5 19" xfId="625"/>
    <cellStyle name="Normal 2 5 2" xfId="626"/>
    <cellStyle name="Normal 2 5 20" xfId="627"/>
    <cellStyle name="Normal 2 5 21" xfId="628"/>
    <cellStyle name="Normal 2 5 22" xfId="629"/>
    <cellStyle name="Normal 2 5 23" xfId="630"/>
    <cellStyle name="Normal 2 5 24" xfId="631"/>
    <cellStyle name="Normal 2 5 25" xfId="632"/>
    <cellStyle name="Normal 2 5 26" xfId="633"/>
    <cellStyle name="Normal 2 5 27" xfId="634"/>
    <cellStyle name="Normal 2 5 28" xfId="635"/>
    <cellStyle name="Normal 2 5 29" xfId="636"/>
    <cellStyle name="Normal 2 5 3" xfId="637"/>
    <cellStyle name="Normal 2 5 30" xfId="638"/>
    <cellStyle name="Normal 2 5 31" xfId="639"/>
    <cellStyle name="Normal 2 5 32" xfId="640"/>
    <cellStyle name="Normal 2 5 4" xfId="641"/>
    <cellStyle name="Normal 2 5 5" xfId="642"/>
    <cellStyle name="Normal 2 5 6" xfId="643"/>
    <cellStyle name="Normal 2 5 7" xfId="644"/>
    <cellStyle name="Normal 2 5 8" xfId="645"/>
    <cellStyle name="Normal 2 5 9" xfId="646"/>
    <cellStyle name="Normal 2 5_Mappings" xfId="647"/>
    <cellStyle name="Normal 2 50" xfId="648"/>
    <cellStyle name="Normal 2 50 2" xfId="649"/>
    <cellStyle name="Normal 2 50 3" xfId="650"/>
    <cellStyle name="Normal 2 50 4" xfId="651"/>
    <cellStyle name="Normal 2 51" xfId="652"/>
    <cellStyle name="Normal 2 52" xfId="653"/>
    <cellStyle name="Normal 2 53" xfId="654"/>
    <cellStyle name="Normal 2 54" xfId="655"/>
    <cellStyle name="Normal 2 55" xfId="656"/>
    <cellStyle name="Normal 2 6" xfId="657"/>
    <cellStyle name="Normal 2 6 10" xfId="658"/>
    <cellStyle name="Normal 2 6 11" xfId="659"/>
    <cellStyle name="Normal 2 6 12" xfId="660"/>
    <cellStyle name="Normal 2 6 13" xfId="661"/>
    <cellStyle name="Normal 2 6 14" xfId="662"/>
    <cellStyle name="Normal 2 6 15" xfId="663"/>
    <cellStyle name="Normal 2 6 16" xfId="664"/>
    <cellStyle name="Normal 2 6 17" xfId="665"/>
    <cellStyle name="Normal 2 6 18" xfId="666"/>
    <cellStyle name="Normal 2 6 19" xfId="667"/>
    <cellStyle name="Normal 2 6 2" xfId="668"/>
    <cellStyle name="Normal 2 6 20" xfId="669"/>
    <cellStyle name="Normal 2 6 21" xfId="670"/>
    <cellStyle name="Normal 2 6 22" xfId="671"/>
    <cellStyle name="Normal 2 6 23" xfId="672"/>
    <cellStyle name="Normal 2 6 24" xfId="673"/>
    <cellStyle name="Normal 2 6 25" xfId="674"/>
    <cellStyle name="Normal 2 6 26" xfId="675"/>
    <cellStyle name="Normal 2 6 27" xfId="676"/>
    <cellStyle name="Normal 2 6 28" xfId="677"/>
    <cellStyle name="Normal 2 6 29" xfId="678"/>
    <cellStyle name="Normal 2 6 3" xfId="679"/>
    <cellStyle name="Normal 2 6 30" xfId="680"/>
    <cellStyle name="Normal 2 6 31" xfId="681"/>
    <cellStyle name="Normal 2 6 32" xfId="682"/>
    <cellStyle name="Normal 2 6 4" xfId="683"/>
    <cellStyle name="Normal 2 6 5" xfId="684"/>
    <cellStyle name="Normal 2 6 6" xfId="685"/>
    <cellStyle name="Normal 2 6 7" xfId="686"/>
    <cellStyle name="Normal 2 6 8" xfId="687"/>
    <cellStyle name="Normal 2 6 9" xfId="688"/>
    <cellStyle name="Normal 2 7" xfId="689"/>
    <cellStyle name="Normal 2 7 10" xfId="690"/>
    <cellStyle name="Normal 2 7 11" xfId="691"/>
    <cellStyle name="Normal 2 7 12" xfId="692"/>
    <cellStyle name="Normal 2 7 13" xfId="693"/>
    <cellStyle name="Normal 2 7 14" xfId="694"/>
    <cellStyle name="Normal 2 7 15" xfId="695"/>
    <cellStyle name="Normal 2 7 16" xfId="696"/>
    <cellStyle name="Normal 2 7 17" xfId="697"/>
    <cellStyle name="Normal 2 7 18" xfId="698"/>
    <cellStyle name="Normal 2 7 19" xfId="699"/>
    <cellStyle name="Normal 2 7 2" xfId="700"/>
    <cellStyle name="Normal 2 7 20" xfId="701"/>
    <cellStyle name="Normal 2 7 21" xfId="702"/>
    <cellStyle name="Normal 2 7 22" xfId="703"/>
    <cellStyle name="Normal 2 7 23" xfId="704"/>
    <cellStyle name="Normal 2 7 24" xfId="705"/>
    <cellStyle name="Normal 2 7 25" xfId="706"/>
    <cellStyle name="Normal 2 7 26" xfId="707"/>
    <cellStyle name="Normal 2 7 3" xfId="708"/>
    <cellStyle name="Normal 2 7 4" xfId="709"/>
    <cellStyle name="Normal 2 7 5" xfId="710"/>
    <cellStyle name="Normal 2 7 6" xfId="711"/>
    <cellStyle name="Normal 2 7 7" xfId="712"/>
    <cellStyle name="Normal 2 7 8" xfId="713"/>
    <cellStyle name="Normal 2 7 9" xfId="714"/>
    <cellStyle name="Normal 2 8" xfId="715"/>
    <cellStyle name="Normal 2 8 10" xfId="716"/>
    <cellStyle name="Normal 2 8 10 2" xfId="717"/>
    <cellStyle name="Normal 2 8 10 3" xfId="718"/>
    <cellStyle name="Normal 2 8 10 4" xfId="719"/>
    <cellStyle name="Normal 2 8 11" xfId="720"/>
    <cellStyle name="Normal 2 8 11 2" xfId="721"/>
    <cellStyle name="Normal 2 8 11 3" xfId="722"/>
    <cellStyle name="Normal 2 8 11 4" xfId="723"/>
    <cellStyle name="Normal 2 8 12" xfId="724"/>
    <cellStyle name="Normal 2 8 12 2" xfId="725"/>
    <cellStyle name="Normal 2 8 12 3" xfId="726"/>
    <cellStyle name="Normal 2 8 12 4" xfId="727"/>
    <cellStyle name="Normal 2 8 13" xfId="728"/>
    <cellStyle name="Normal 2 8 13 2" xfId="729"/>
    <cellStyle name="Normal 2 8 13 3" xfId="730"/>
    <cellStyle name="Normal 2 8 13 4" xfId="731"/>
    <cellStyle name="Normal 2 8 14" xfId="732"/>
    <cellStyle name="Normal 2 8 14 2" xfId="733"/>
    <cellStyle name="Normal 2 8 14 3" xfId="734"/>
    <cellStyle name="Normal 2 8 14 4" xfId="735"/>
    <cellStyle name="Normal 2 8 15" xfId="736"/>
    <cellStyle name="Normal 2 8 15 2" xfId="737"/>
    <cellStyle name="Normal 2 8 15 3" xfId="738"/>
    <cellStyle name="Normal 2 8 15 4" xfId="739"/>
    <cellStyle name="Normal 2 8 16" xfId="740"/>
    <cellStyle name="Normal 2 8 16 2" xfId="741"/>
    <cellStyle name="Normal 2 8 16 3" xfId="742"/>
    <cellStyle name="Normal 2 8 16 4" xfId="743"/>
    <cellStyle name="Normal 2 8 17" xfId="744"/>
    <cellStyle name="Normal 2 8 18" xfId="745"/>
    <cellStyle name="Normal 2 8 19" xfId="746"/>
    <cellStyle name="Normal 2 8 2" xfId="747"/>
    <cellStyle name="Normal 2 8 2 2" xfId="748"/>
    <cellStyle name="Normal 2 8 2 3" xfId="749"/>
    <cellStyle name="Normal 2 8 2 4" xfId="750"/>
    <cellStyle name="Normal 2 8 3" xfId="751"/>
    <cellStyle name="Normal 2 8 3 2" xfId="752"/>
    <cellStyle name="Normal 2 8 3 3" xfId="753"/>
    <cellStyle name="Normal 2 8 3 4" xfId="754"/>
    <cellStyle name="Normal 2 8 4" xfId="755"/>
    <cellStyle name="Normal 2 8 4 2" xfId="756"/>
    <cellStyle name="Normal 2 8 4 3" xfId="757"/>
    <cellStyle name="Normal 2 8 4 4" xfId="758"/>
    <cellStyle name="Normal 2 8 5" xfId="759"/>
    <cellStyle name="Normal 2 8 5 2" xfId="760"/>
    <cellStyle name="Normal 2 8 5 3" xfId="761"/>
    <cellStyle name="Normal 2 8 5 4" xfId="762"/>
    <cellStyle name="Normal 2 8 6" xfId="763"/>
    <cellStyle name="Normal 2 8 6 2" xfId="764"/>
    <cellStyle name="Normal 2 8 6 3" xfId="765"/>
    <cellStyle name="Normal 2 8 6 4" xfId="766"/>
    <cellStyle name="Normal 2 8 7" xfId="767"/>
    <cellStyle name="Normal 2 8 7 2" xfId="768"/>
    <cellStyle name="Normal 2 8 7 3" xfId="769"/>
    <cellStyle name="Normal 2 8 7 4" xfId="770"/>
    <cellStyle name="Normal 2 8 8" xfId="771"/>
    <cellStyle name="Normal 2 8 8 2" xfId="772"/>
    <cellStyle name="Normal 2 8 8 3" xfId="773"/>
    <cellStyle name="Normal 2 8 8 4" xfId="774"/>
    <cellStyle name="Normal 2 8 9" xfId="775"/>
    <cellStyle name="Normal 2 8 9 2" xfId="776"/>
    <cellStyle name="Normal 2 8 9 3" xfId="777"/>
    <cellStyle name="Normal 2 8 9 4" xfId="778"/>
    <cellStyle name="Normal 2 9" xfId="779"/>
    <cellStyle name="Normal 2 9 2" xfId="780"/>
    <cellStyle name="Normal 2 9 3" xfId="781"/>
    <cellStyle name="Normal 2 9 4" xfId="782"/>
    <cellStyle name="Normal 2_Mappings" xfId="783"/>
    <cellStyle name="Normal 20" xfId="784"/>
    <cellStyle name="Normal 20 2" xfId="785"/>
    <cellStyle name="Normal 20 3" xfId="786"/>
    <cellStyle name="Normal 20 4" xfId="787"/>
    <cellStyle name="Normal 20_Mappings" xfId="788"/>
    <cellStyle name="Normal 21" xfId="789"/>
    <cellStyle name="Normal 21 2" xfId="790"/>
    <cellStyle name="Normal 22" xfId="791"/>
    <cellStyle name="Normal 22 2" xfId="792"/>
    <cellStyle name="Normal 22 3" xfId="793"/>
    <cellStyle name="Normal 23" xfId="794"/>
    <cellStyle name="Normal 23 2" xfId="795"/>
    <cellStyle name="Normal 23 3" xfId="796"/>
    <cellStyle name="Normal 24" xfId="797"/>
    <cellStyle name="Normal 24 2" xfId="798"/>
    <cellStyle name="Normal 24 3" xfId="799"/>
    <cellStyle name="Normal 25" xfId="800"/>
    <cellStyle name="Normal 25 2" xfId="801"/>
    <cellStyle name="Normal 25 3" xfId="802"/>
    <cellStyle name="Normal 26" xfId="803"/>
    <cellStyle name="Normal 26 2" xfId="804"/>
    <cellStyle name="Normal 26 3" xfId="805"/>
    <cellStyle name="Normal 27" xfId="806"/>
    <cellStyle name="Normal 27 2" xfId="807"/>
    <cellStyle name="Normal 28" xfId="808"/>
    <cellStyle name="Normal 28 2" xfId="809"/>
    <cellStyle name="Normal 29" xfId="810"/>
    <cellStyle name="Normal 29 2" xfId="811"/>
    <cellStyle name="Normal 3" xfId="812"/>
    <cellStyle name="Normal 3 10" xfId="813"/>
    <cellStyle name="Normal 3 10 2" xfId="814"/>
    <cellStyle name="Normal 3 10 3" xfId="815"/>
    <cellStyle name="Normal 3 10 4" xfId="816"/>
    <cellStyle name="Normal 3 11" xfId="817"/>
    <cellStyle name="Normal 3 11 2" xfId="818"/>
    <cellStyle name="Normal 3 11 3" xfId="819"/>
    <cellStyle name="Normal 3 11 4" xfId="820"/>
    <cellStyle name="Normal 3 12" xfId="821"/>
    <cellStyle name="Normal 3 12 2" xfId="822"/>
    <cellStyle name="Normal 3 12 3" xfId="823"/>
    <cellStyle name="Normal 3 12 4" xfId="824"/>
    <cellStyle name="Normal 3 13" xfId="825"/>
    <cellStyle name="Normal 3 13 2" xfId="826"/>
    <cellStyle name="Normal 3 13 3" xfId="827"/>
    <cellStyle name="Normal 3 13 4" xfId="828"/>
    <cellStyle name="Normal 3 14" xfId="829"/>
    <cellStyle name="Normal 3 14 2" xfId="830"/>
    <cellStyle name="Normal 3 14 3" xfId="831"/>
    <cellStyle name="Normal 3 14 4" xfId="832"/>
    <cellStyle name="Normal 3 15" xfId="833"/>
    <cellStyle name="Normal 3 15 2" xfId="834"/>
    <cellStyle name="Normal 3 15 3" xfId="835"/>
    <cellStyle name="Normal 3 15 4" xfId="836"/>
    <cellStyle name="Normal 3 16" xfId="837"/>
    <cellStyle name="Normal 3 17" xfId="838"/>
    <cellStyle name="Normal 3 18" xfId="839"/>
    <cellStyle name="Normal 3 19" xfId="840"/>
    <cellStyle name="Normal 3 2" xfId="841"/>
    <cellStyle name="Normal 3 2 10" xfId="842"/>
    <cellStyle name="Normal 3 2 11" xfId="843"/>
    <cellStyle name="Normal 3 2 12" xfId="844"/>
    <cellStyle name="Normal 3 2 13" xfId="845"/>
    <cellStyle name="Normal 3 2 14" xfId="846"/>
    <cellStyle name="Normal 3 2 15" xfId="847"/>
    <cellStyle name="Normal 3 2 16" xfId="848"/>
    <cellStyle name="Normal 3 2 17" xfId="849"/>
    <cellStyle name="Normal 3 2 18" xfId="850"/>
    <cellStyle name="Normal 3 2 19" xfId="851"/>
    <cellStyle name="Normal 3 2 2" xfId="852"/>
    <cellStyle name="Normal 3 2 20" xfId="853"/>
    <cellStyle name="Normal 3 2 21" xfId="854"/>
    <cellStyle name="Normal 3 2 22" xfId="855"/>
    <cellStyle name="Normal 3 2 23" xfId="856"/>
    <cellStyle name="Normal 3 2 24" xfId="857"/>
    <cellStyle name="Normal 3 2 25" xfId="858"/>
    <cellStyle name="Normal 3 2 26" xfId="859"/>
    <cellStyle name="Normal 3 2 27" xfId="860"/>
    <cellStyle name="Normal 3 2 28" xfId="861"/>
    <cellStyle name="Normal 3 2 29" xfId="862"/>
    <cellStyle name="Normal 3 2 3" xfId="863"/>
    <cellStyle name="Normal 3 2 30" xfId="864"/>
    <cellStyle name="Normal 3 2 31" xfId="865"/>
    <cellStyle name="Normal 3 2 32" xfId="866"/>
    <cellStyle name="Normal 3 2 33" xfId="867"/>
    <cellStyle name="Normal 3 2 34" xfId="868"/>
    <cellStyle name="Normal 3 2 35" xfId="869"/>
    <cellStyle name="Normal 3 2 36" xfId="870"/>
    <cellStyle name="Normal 3 2 37" xfId="871"/>
    <cellStyle name="Normal 3 2 38" xfId="872"/>
    <cellStyle name="Normal 3 2 39" xfId="873"/>
    <cellStyle name="Normal 3 2 4" xfId="874"/>
    <cellStyle name="Normal 3 2 40" xfId="875"/>
    <cellStyle name="Normal 3 2 41" xfId="876"/>
    <cellStyle name="Normal 3 2 42" xfId="877"/>
    <cellStyle name="Normal 3 2 43" xfId="878"/>
    <cellStyle name="Normal 3 2 44" xfId="879"/>
    <cellStyle name="Normal 3 2 45" xfId="880"/>
    <cellStyle name="Normal 3 2 5" xfId="881"/>
    <cellStyle name="Normal 3 2 6" xfId="882"/>
    <cellStyle name="Normal 3 2 7" xfId="883"/>
    <cellStyle name="Normal 3 2 8" xfId="884"/>
    <cellStyle name="Normal 3 2 9" xfId="885"/>
    <cellStyle name="Normal 3 20" xfId="886"/>
    <cellStyle name="Normal 3 21" xfId="887"/>
    <cellStyle name="Normal 3 22" xfId="888"/>
    <cellStyle name="Normal 3 23" xfId="889"/>
    <cellStyle name="Normal 3 24" xfId="890"/>
    <cellStyle name="Normal 3 25" xfId="891"/>
    <cellStyle name="Normal 3 26" xfId="892"/>
    <cellStyle name="Normal 3 27" xfId="893"/>
    <cellStyle name="Normal 3 28" xfId="894"/>
    <cellStyle name="Normal 3 29" xfId="895"/>
    <cellStyle name="Normal 3 3" xfId="896"/>
    <cellStyle name="Normal 3 3 10" xfId="897"/>
    <cellStyle name="Normal 3 3 11" xfId="898"/>
    <cellStyle name="Normal 3 3 12" xfId="899"/>
    <cellStyle name="Normal 3 3 13" xfId="900"/>
    <cellStyle name="Normal 3 3 14" xfId="901"/>
    <cellStyle name="Normal 3 3 15" xfId="902"/>
    <cellStyle name="Normal 3 3 16" xfId="903"/>
    <cellStyle name="Normal 3 3 17" xfId="904"/>
    <cellStyle name="Normal 3 3 18" xfId="905"/>
    <cellStyle name="Normal 3 3 19" xfId="906"/>
    <cellStyle name="Normal 3 3 2" xfId="907"/>
    <cellStyle name="Normal 3 3 20" xfId="908"/>
    <cellStyle name="Normal 3 3 21" xfId="909"/>
    <cellStyle name="Normal 3 3 22" xfId="910"/>
    <cellStyle name="Normal 3 3 23" xfId="911"/>
    <cellStyle name="Normal 3 3 24" xfId="912"/>
    <cellStyle name="Normal 3 3 25" xfId="913"/>
    <cellStyle name="Normal 3 3 26" xfId="914"/>
    <cellStyle name="Normal 3 3 27" xfId="915"/>
    <cellStyle name="Normal 3 3 28" xfId="916"/>
    <cellStyle name="Normal 3 3 29" xfId="917"/>
    <cellStyle name="Normal 3 3 3" xfId="918"/>
    <cellStyle name="Normal 3 3 30" xfId="919"/>
    <cellStyle name="Normal 3 3 31" xfId="920"/>
    <cellStyle name="Normal 3 3 32" xfId="921"/>
    <cellStyle name="Normal 3 3 33" xfId="922"/>
    <cellStyle name="Normal 3 3 34" xfId="923"/>
    <cellStyle name="Normal 3 3 35" xfId="924"/>
    <cellStyle name="Normal 3 3 35 2" xfId="925"/>
    <cellStyle name="Normal 3 3 36" xfId="926"/>
    <cellStyle name="Normal 3 3 4" xfId="927"/>
    <cellStyle name="Normal 3 3 5" xfId="928"/>
    <cellStyle name="Normal 3 3 6" xfId="929"/>
    <cellStyle name="Normal 3 3 7" xfId="930"/>
    <cellStyle name="Normal 3 3 8" xfId="931"/>
    <cellStyle name="Normal 3 3 9" xfId="932"/>
    <cellStyle name="Normal 3 30" xfId="933"/>
    <cellStyle name="Normal 3 31" xfId="934"/>
    <cellStyle name="Normal 3 32" xfId="935"/>
    <cellStyle name="Normal 3 33" xfId="936"/>
    <cellStyle name="Normal 3 34" xfId="937"/>
    <cellStyle name="Normal 3 35" xfId="938"/>
    <cellStyle name="Normal 3 36" xfId="939"/>
    <cellStyle name="Normal 3 37" xfId="940"/>
    <cellStyle name="Normal 3 38" xfId="941"/>
    <cellStyle name="Normal 3 39" xfId="942"/>
    <cellStyle name="Normal 3 4" xfId="943"/>
    <cellStyle name="Normal 3 4 10" xfId="944"/>
    <cellStyle name="Normal 3 4 11" xfId="945"/>
    <cellStyle name="Normal 3 4 12" xfId="946"/>
    <cellStyle name="Normal 3 4 13" xfId="947"/>
    <cellStyle name="Normal 3 4 14" xfId="948"/>
    <cellStyle name="Normal 3 4 15" xfId="949"/>
    <cellStyle name="Normal 3 4 16" xfId="950"/>
    <cellStyle name="Normal 3 4 17" xfId="951"/>
    <cellStyle name="Normal 3 4 18" xfId="952"/>
    <cellStyle name="Normal 3 4 19" xfId="953"/>
    <cellStyle name="Normal 3 4 2" xfId="954"/>
    <cellStyle name="Normal 3 4 20" xfId="955"/>
    <cellStyle name="Normal 3 4 21" xfId="956"/>
    <cellStyle name="Normal 3 4 22" xfId="957"/>
    <cellStyle name="Normal 3 4 23" xfId="958"/>
    <cellStyle name="Normal 3 4 24" xfId="959"/>
    <cellStyle name="Normal 3 4 25" xfId="960"/>
    <cellStyle name="Normal 3 4 26" xfId="961"/>
    <cellStyle name="Normal 3 4 27" xfId="962"/>
    <cellStyle name="Normal 3 4 28" xfId="963"/>
    <cellStyle name="Normal 3 4 29" xfId="964"/>
    <cellStyle name="Normal 3 4 3" xfId="965"/>
    <cellStyle name="Normal 3 4 30" xfId="966"/>
    <cellStyle name="Normal 3 4 31" xfId="967"/>
    <cellStyle name="Normal 3 4 4" xfId="968"/>
    <cellStyle name="Normal 3 4 5" xfId="969"/>
    <cellStyle name="Normal 3 4 6" xfId="970"/>
    <cellStyle name="Normal 3 4 7" xfId="971"/>
    <cellStyle name="Normal 3 4 8" xfId="972"/>
    <cellStyle name="Normal 3 4 9" xfId="973"/>
    <cellStyle name="Normal 3 4_Mappings" xfId="974"/>
    <cellStyle name="Normal 3 40" xfId="975"/>
    <cellStyle name="Normal 3 41" xfId="976"/>
    <cellStyle name="Normal 3 42" xfId="977"/>
    <cellStyle name="Normal 3 43" xfId="978"/>
    <cellStyle name="Normal 3 44" xfId="979"/>
    <cellStyle name="Normal 3 45" xfId="980"/>
    <cellStyle name="Normal 3 46" xfId="981"/>
    <cellStyle name="Normal 3 47" xfId="982"/>
    <cellStyle name="Normal 3 48" xfId="983"/>
    <cellStyle name="Normal 3 49" xfId="984"/>
    <cellStyle name="Normal 3 5" xfId="985"/>
    <cellStyle name="Normal 3 5 10" xfId="986"/>
    <cellStyle name="Normal 3 5 11" xfId="987"/>
    <cellStyle name="Normal 3 5 12" xfId="988"/>
    <cellStyle name="Normal 3 5 13" xfId="989"/>
    <cellStyle name="Normal 3 5 14" xfId="990"/>
    <cellStyle name="Normal 3 5 15" xfId="991"/>
    <cellStyle name="Normal 3 5 16" xfId="992"/>
    <cellStyle name="Normal 3 5 17" xfId="993"/>
    <cellStyle name="Normal 3 5 18" xfId="994"/>
    <cellStyle name="Normal 3 5 19" xfId="995"/>
    <cellStyle name="Normal 3 5 2" xfId="996"/>
    <cellStyle name="Normal 3 5 20" xfId="997"/>
    <cellStyle name="Normal 3 5 21" xfId="998"/>
    <cellStyle name="Normal 3 5 22" xfId="999"/>
    <cellStyle name="Normal 3 5 23" xfId="1000"/>
    <cellStyle name="Normal 3 5 24" xfId="1001"/>
    <cellStyle name="Normal 3 5 25" xfId="1002"/>
    <cellStyle name="Normal 3 5 26" xfId="1003"/>
    <cellStyle name="Normal 3 5 27" xfId="1004"/>
    <cellStyle name="Normal 3 5 28" xfId="1005"/>
    <cellStyle name="Normal 3 5 29" xfId="1006"/>
    <cellStyle name="Normal 3 5 3" xfId="1007"/>
    <cellStyle name="Normal 3 5 30" xfId="1008"/>
    <cellStyle name="Normal 3 5 31" xfId="1009"/>
    <cellStyle name="Normal 3 5 4" xfId="1010"/>
    <cellStyle name="Normal 3 5 5" xfId="1011"/>
    <cellStyle name="Normal 3 5 6" xfId="1012"/>
    <cellStyle name="Normal 3 5 7" xfId="1013"/>
    <cellStyle name="Normal 3 5 8" xfId="1014"/>
    <cellStyle name="Normal 3 5 9" xfId="1015"/>
    <cellStyle name="Normal 3 50" xfId="1016"/>
    <cellStyle name="Normal 3 51" xfId="1017"/>
    <cellStyle name="Normal 3 6" xfId="1018"/>
    <cellStyle name="Normal 3 6 2" xfId="1019"/>
    <cellStyle name="Normal 3 6 3" xfId="1020"/>
    <cellStyle name="Normal 3 6 4" xfId="1021"/>
    <cellStyle name="Normal 3 7" xfId="1022"/>
    <cellStyle name="Normal 3 7 2" xfId="1023"/>
    <cellStyle name="Normal 3 7 3" xfId="1024"/>
    <cellStyle name="Normal 3 7 4" xfId="1025"/>
    <cellStyle name="Normal 3 8" xfId="1026"/>
    <cellStyle name="Normal 3 8 2" xfId="1027"/>
    <cellStyle name="Normal 3 8 3" xfId="1028"/>
    <cellStyle name="Normal 3 8 4" xfId="1029"/>
    <cellStyle name="Normal 3 9" xfId="1030"/>
    <cellStyle name="Normal 3 9 2" xfId="1031"/>
    <cellStyle name="Normal 3 9 3" xfId="1032"/>
    <cellStyle name="Normal 3 9 4" xfId="1033"/>
    <cellStyle name="Normal 3_Location" xfId="1034"/>
    <cellStyle name="Normal 30" xfId="1035"/>
    <cellStyle name="Normal 31" xfId="1036"/>
    <cellStyle name="Normal 31 2" xfId="1037"/>
    <cellStyle name="Normal 32" xfId="1038"/>
    <cellStyle name="Normal 33" xfId="1039"/>
    <cellStyle name="Normal 34" xfId="1040"/>
    <cellStyle name="Normal 35" xfId="1041"/>
    <cellStyle name="Normal 36" xfId="1042"/>
    <cellStyle name="Normal 37" xfId="1043"/>
    <cellStyle name="Normal 38" xfId="1044"/>
    <cellStyle name="Normal 39" xfId="1045"/>
    <cellStyle name="Normal 4" xfId="1046"/>
    <cellStyle name="Normal 4 10" xfId="1047"/>
    <cellStyle name="Normal 4 10 2" xfId="1048"/>
    <cellStyle name="Normal 4 10 3" xfId="1049"/>
    <cellStyle name="Normal 4 10 4" xfId="1050"/>
    <cellStyle name="Normal 4 11" xfId="1051"/>
    <cellStyle name="Normal 4 11 2" xfId="1052"/>
    <cellStyle name="Normal 4 11 3" xfId="1053"/>
    <cellStyle name="Normal 4 11 4" xfId="1054"/>
    <cellStyle name="Normal 4 12" xfId="1055"/>
    <cellStyle name="Normal 4 12 2" xfId="1056"/>
    <cellStyle name="Normal 4 12 3" xfId="1057"/>
    <cellStyle name="Normal 4 12 4" xfId="1058"/>
    <cellStyle name="Normal 4 13" xfId="1059"/>
    <cellStyle name="Normal 4 13 2" xfId="1060"/>
    <cellStyle name="Normal 4 13 3" xfId="1061"/>
    <cellStyle name="Normal 4 13 4" xfId="1062"/>
    <cellStyle name="Normal 4 14" xfId="1063"/>
    <cellStyle name="Normal 4 14 2" xfId="1064"/>
    <cellStyle name="Normal 4 14 3" xfId="1065"/>
    <cellStyle name="Normal 4 14 4" xfId="1066"/>
    <cellStyle name="Normal 4 15" xfId="1067"/>
    <cellStyle name="Normal 4 15 2" xfId="1068"/>
    <cellStyle name="Normal 4 15 3" xfId="1069"/>
    <cellStyle name="Normal 4 15 4" xfId="1070"/>
    <cellStyle name="Normal 4 16" xfId="1071"/>
    <cellStyle name="Normal 4 16 2" xfId="1072"/>
    <cellStyle name="Normal 4 16 3" xfId="1073"/>
    <cellStyle name="Normal 4 16 4" xfId="1074"/>
    <cellStyle name="Normal 4 17" xfId="1075"/>
    <cellStyle name="Normal 4 17 2" xfId="1076"/>
    <cellStyle name="Normal 4 17 3" xfId="1077"/>
    <cellStyle name="Normal 4 17 4" xfId="1078"/>
    <cellStyle name="Normal 4 18" xfId="1079"/>
    <cellStyle name="Normal 4 19" xfId="1080"/>
    <cellStyle name="Normal 4 2" xfId="1081"/>
    <cellStyle name="Normal 4 2 10" xfId="1082"/>
    <cellStyle name="Normal 4 2 11" xfId="1083"/>
    <cellStyle name="Normal 4 2 12" xfId="1084"/>
    <cellStyle name="Normal 4 2 13" xfId="1085"/>
    <cellStyle name="Normal 4 2 14" xfId="1086"/>
    <cellStyle name="Normal 4 2 15" xfId="1087"/>
    <cellStyle name="Normal 4 2 16" xfId="1088"/>
    <cellStyle name="Normal 4 2 17" xfId="1089"/>
    <cellStyle name="Normal 4 2 18" xfId="1090"/>
    <cellStyle name="Normal 4 2 19" xfId="1091"/>
    <cellStyle name="Normal 4 2 2" xfId="1092"/>
    <cellStyle name="Normal 4 2 20" xfId="1093"/>
    <cellStyle name="Normal 4 2 21" xfId="1094"/>
    <cellStyle name="Normal 4 2 22" xfId="1095"/>
    <cellStyle name="Normal 4 2 23" xfId="1096"/>
    <cellStyle name="Normal 4 2 24" xfId="1097"/>
    <cellStyle name="Normal 4 2 25" xfId="1098"/>
    <cellStyle name="Normal 4 2 26" xfId="1099"/>
    <cellStyle name="Normal 4 2 27" xfId="1100"/>
    <cellStyle name="Normal 4 2 28" xfId="1101"/>
    <cellStyle name="Normal 4 2 29" xfId="1102"/>
    <cellStyle name="Normal 4 2 3" xfId="1103"/>
    <cellStyle name="Normal 4 2 30" xfId="1104"/>
    <cellStyle name="Normal 4 2 31" xfId="1105"/>
    <cellStyle name="Normal 4 2 32" xfId="1106"/>
    <cellStyle name="Normal 4 2 33" xfId="1107"/>
    <cellStyle name="Normal 4 2 34" xfId="1108"/>
    <cellStyle name="Normal 4 2 35" xfId="1109"/>
    <cellStyle name="Normal 4 2 36" xfId="1110"/>
    <cellStyle name="Normal 4 2 37" xfId="1111"/>
    <cellStyle name="Normal 4 2 38" xfId="1112"/>
    <cellStyle name="Normal 4 2 39" xfId="1113"/>
    <cellStyle name="Normal 4 2 4" xfId="1114"/>
    <cellStyle name="Normal 4 2 40" xfId="1115"/>
    <cellStyle name="Normal 4 2 41" xfId="1116"/>
    <cellStyle name="Normal 4 2 42" xfId="1117"/>
    <cellStyle name="Normal 4 2 43" xfId="1118"/>
    <cellStyle name="Normal 4 2 44" xfId="1119"/>
    <cellStyle name="Normal 4 2 5" xfId="1120"/>
    <cellStyle name="Normal 4 2 6" xfId="1121"/>
    <cellStyle name="Normal 4 2 7" xfId="1122"/>
    <cellStyle name="Normal 4 2 8" xfId="1123"/>
    <cellStyle name="Normal 4 2 9" xfId="1124"/>
    <cellStyle name="Normal 4 20" xfId="1125"/>
    <cellStyle name="Normal 4 21" xfId="1126"/>
    <cellStyle name="Normal 4 22" xfId="1127"/>
    <cellStyle name="Normal 4 23" xfId="1128"/>
    <cellStyle name="Normal 4 24" xfId="1129"/>
    <cellStyle name="Normal 4 25" xfId="1130"/>
    <cellStyle name="Normal 4 26" xfId="1131"/>
    <cellStyle name="Normal 4 27" xfId="1132"/>
    <cellStyle name="Normal 4 28" xfId="1133"/>
    <cellStyle name="Normal 4 29" xfId="1134"/>
    <cellStyle name="Normal 4 3" xfId="1135"/>
    <cellStyle name="Normal 4 3 10" xfId="1136"/>
    <cellStyle name="Normal 4 3 11" xfId="1137"/>
    <cellStyle name="Normal 4 3 12" xfId="1138"/>
    <cellStyle name="Normal 4 3 13" xfId="1139"/>
    <cellStyle name="Normal 4 3 14" xfId="1140"/>
    <cellStyle name="Normal 4 3 15" xfId="1141"/>
    <cellStyle name="Normal 4 3 16" xfId="1142"/>
    <cellStyle name="Normal 4 3 17" xfId="1143"/>
    <cellStyle name="Normal 4 3 18" xfId="1144"/>
    <cellStyle name="Normal 4 3 19" xfId="1145"/>
    <cellStyle name="Normal 4 3 2" xfId="1146"/>
    <cellStyle name="Normal 4 3 20" xfId="1147"/>
    <cellStyle name="Normal 4 3 21" xfId="1148"/>
    <cellStyle name="Normal 4 3 22" xfId="1149"/>
    <cellStyle name="Normal 4 3 23" xfId="1150"/>
    <cellStyle name="Normal 4 3 24" xfId="1151"/>
    <cellStyle name="Normal 4 3 25" xfId="1152"/>
    <cellStyle name="Normal 4 3 26" xfId="1153"/>
    <cellStyle name="Normal 4 3 27" xfId="1154"/>
    <cellStyle name="Normal 4 3 28" xfId="1155"/>
    <cellStyle name="Normal 4 3 29" xfId="1156"/>
    <cellStyle name="Normal 4 3 3" xfId="1157"/>
    <cellStyle name="Normal 4 3 30" xfId="1158"/>
    <cellStyle name="Normal 4 3 31" xfId="1159"/>
    <cellStyle name="Normal 4 3 32" xfId="1160"/>
    <cellStyle name="Normal 4 3 33" xfId="1161"/>
    <cellStyle name="Normal 4 3 34" xfId="1162"/>
    <cellStyle name="Normal 4 3 4" xfId="1163"/>
    <cellStyle name="Normal 4 3 5" xfId="1164"/>
    <cellStyle name="Normal 4 3 6" xfId="1165"/>
    <cellStyle name="Normal 4 3 7" xfId="1166"/>
    <cellStyle name="Normal 4 3 8" xfId="1167"/>
    <cellStyle name="Normal 4 3 9" xfId="1168"/>
    <cellStyle name="Normal 4 3_Mappings" xfId="1169"/>
    <cellStyle name="Normal 4 30" xfId="1170"/>
    <cellStyle name="Normal 4 31" xfId="1171"/>
    <cellStyle name="Normal 4 32" xfId="1172"/>
    <cellStyle name="Normal 4 33" xfId="1173"/>
    <cellStyle name="Normal 4 34" xfId="1174"/>
    <cellStyle name="Normal 4 35" xfId="1175"/>
    <cellStyle name="Normal 4 36" xfId="1176"/>
    <cellStyle name="Normal 4 37" xfId="1177"/>
    <cellStyle name="Normal 4 38" xfId="1178"/>
    <cellStyle name="Normal 4 39" xfId="1179"/>
    <cellStyle name="Normal 4 4" xfId="1180"/>
    <cellStyle name="Normal 4 40" xfId="1181"/>
    <cellStyle name="Normal 4 41" xfId="1182"/>
    <cellStyle name="Normal 4 42" xfId="1183"/>
    <cellStyle name="Normal 4 43" xfId="1184"/>
    <cellStyle name="Normal 4 44" xfId="1185"/>
    <cellStyle name="Normal 4 45" xfId="1186"/>
    <cellStyle name="Normal 4 46" xfId="1187"/>
    <cellStyle name="Normal 4 47" xfId="1188"/>
    <cellStyle name="Normal 4 48" xfId="1189"/>
    <cellStyle name="Normal 4 49" xfId="1190"/>
    <cellStyle name="Normal 4 5" xfId="1191"/>
    <cellStyle name="Normal 4 50" xfId="1192"/>
    <cellStyle name="Normal 4 51" xfId="1193"/>
    <cellStyle name="Normal 4 52" xfId="1194"/>
    <cellStyle name="Normal 4 52 2" xfId="1195"/>
    <cellStyle name="Normal 4 53" xfId="1196"/>
    <cellStyle name="Normal 4 54" xfId="1197"/>
    <cellStyle name="Normal 4 55" xfId="1198"/>
    <cellStyle name="Normal 4 56" xfId="1199"/>
    <cellStyle name="Normal 4 57" xfId="1200"/>
    <cellStyle name="Normal 4 58" xfId="1201"/>
    <cellStyle name="Normal 4 59" xfId="1202"/>
    <cellStyle name="Normal 4 6" xfId="1203"/>
    <cellStyle name="Normal 4 60" xfId="1204"/>
    <cellStyle name="Normal 4 61" xfId="1205"/>
    <cellStyle name="Normal 4 62" xfId="1206"/>
    <cellStyle name="Normal 4 63" xfId="1207"/>
    <cellStyle name="Normal 4 64" xfId="1208"/>
    <cellStyle name="Normal 4 65" xfId="1209"/>
    <cellStyle name="Normal 4 66" xfId="1210"/>
    <cellStyle name="Normal 4 67" xfId="1211"/>
    <cellStyle name="Normal 4 68" xfId="1212"/>
    <cellStyle name="Normal 4 69" xfId="1213"/>
    <cellStyle name="Normal 4 7" xfId="1214"/>
    <cellStyle name="Normal 4 70" xfId="1215"/>
    <cellStyle name="Normal 4 71" xfId="1216"/>
    <cellStyle name="Normal 4 72" xfId="1217"/>
    <cellStyle name="Normal 4 73" xfId="1218"/>
    <cellStyle name="Normal 4 74" xfId="1219"/>
    <cellStyle name="Normal 4 75" xfId="1220"/>
    <cellStyle name="Normal 4 76" xfId="1221"/>
    <cellStyle name="Normal 4 77" xfId="1222"/>
    <cellStyle name="Normal 4 78" xfId="1223"/>
    <cellStyle name="Normal 4 79" xfId="1224"/>
    <cellStyle name="Normal 4 8" xfId="1225"/>
    <cellStyle name="Normal 4 8 2" xfId="1226"/>
    <cellStyle name="Normal 4 8 3" xfId="1227"/>
    <cellStyle name="Normal 4 8 4" xfId="1228"/>
    <cellStyle name="Normal 4 80" xfId="1229"/>
    <cellStyle name="Normal 4 81" xfId="1230"/>
    <cellStyle name="Normal 4 9" xfId="1231"/>
    <cellStyle name="Normal 4 9 2" xfId="1232"/>
    <cellStyle name="Normal 4 9 3" xfId="1233"/>
    <cellStyle name="Normal 4 9 4" xfId="1234"/>
    <cellStyle name="Normal 40" xfId="1235"/>
    <cellStyle name="Normal 41" xfId="1236"/>
    <cellStyle name="Normal 42" xfId="1237"/>
    <cellStyle name="Normal 43" xfId="1238"/>
    <cellStyle name="Normal 44" xfId="1239"/>
    <cellStyle name="Normal 45" xfId="1240"/>
    <cellStyle name="Normal 46" xfId="1241"/>
    <cellStyle name="Normal 47" xfId="1242"/>
    <cellStyle name="Normal 48" xfId="1243"/>
    <cellStyle name="Normal 49" xfId="1244"/>
    <cellStyle name="Normal 49 2" xfId="1245"/>
    <cellStyle name="Normal 5" xfId="1246"/>
    <cellStyle name="Normal 5 10" xfId="1247"/>
    <cellStyle name="Normal 5 10 2" xfId="1248"/>
    <cellStyle name="Normal 5 10 3" xfId="1249"/>
    <cellStyle name="Normal 5 10 4" xfId="1250"/>
    <cellStyle name="Normal 5 11" xfId="1251"/>
    <cellStyle name="Normal 5 11 2" xfId="1252"/>
    <cellStyle name="Normal 5 11 3" xfId="1253"/>
    <cellStyle name="Normal 5 11 4" xfId="1254"/>
    <cellStyle name="Normal 5 12" xfId="1255"/>
    <cellStyle name="Normal 5 12 2" xfId="1256"/>
    <cellStyle name="Normal 5 12 3" xfId="1257"/>
    <cellStyle name="Normal 5 12 4" xfId="1258"/>
    <cellStyle name="Normal 5 13" xfId="1259"/>
    <cellStyle name="Normal 5 13 2" xfId="1260"/>
    <cellStyle name="Normal 5 13 3" xfId="1261"/>
    <cellStyle name="Normal 5 13 4" xfId="1262"/>
    <cellStyle name="Normal 5 14" xfId="1263"/>
    <cellStyle name="Normal 5 14 2" xfId="1264"/>
    <cellStyle name="Normal 5 14 3" xfId="1265"/>
    <cellStyle name="Normal 5 14 4" xfId="1266"/>
    <cellStyle name="Normal 5 15" xfId="1267"/>
    <cellStyle name="Normal 5 15 2" xfId="1268"/>
    <cellStyle name="Normal 5 15 3" xfId="1269"/>
    <cellStyle name="Normal 5 15 4" xfId="1270"/>
    <cellStyle name="Normal 5 16" xfId="1271"/>
    <cellStyle name="Normal 5 17" xfId="1272"/>
    <cellStyle name="Normal 5 18" xfId="1273"/>
    <cellStyle name="Normal 5 19" xfId="1274"/>
    <cellStyle name="Normal 5 2" xfId="1275"/>
    <cellStyle name="Normal 5 2 10" xfId="1276"/>
    <cellStyle name="Normal 5 2 11" xfId="1277"/>
    <cellStyle name="Normal 5 2 12" xfId="1278"/>
    <cellStyle name="Normal 5 2 13" xfId="1279"/>
    <cellStyle name="Normal 5 2 14" xfId="1280"/>
    <cellStyle name="Normal 5 2 15" xfId="1281"/>
    <cellStyle name="Normal 5 2 16" xfId="1282"/>
    <cellStyle name="Normal 5 2 17" xfId="1283"/>
    <cellStyle name="Normal 5 2 18" xfId="1284"/>
    <cellStyle name="Normal 5 2 19" xfId="1285"/>
    <cellStyle name="Normal 5 2 2" xfId="1286"/>
    <cellStyle name="Normal 5 2 20" xfId="1287"/>
    <cellStyle name="Normal 5 2 21" xfId="1288"/>
    <cellStyle name="Normal 5 2 22" xfId="1289"/>
    <cellStyle name="Normal 5 2 23" xfId="1290"/>
    <cellStyle name="Normal 5 2 24" xfId="1291"/>
    <cellStyle name="Normal 5 2 25" xfId="1292"/>
    <cellStyle name="Normal 5 2 26" xfId="1293"/>
    <cellStyle name="Normal 5 2 27" xfId="1294"/>
    <cellStyle name="Normal 5 2 28" xfId="1295"/>
    <cellStyle name="Normal 5 2 29" xfId="1296"/>
    <cellStyle name="Normal 5 2 3" xfId="1297"/>
    <cellStyle name="Normal 5 2 3 2" xfId="1298"/>
    <cellStyle name="Normal 5 2 3 3" xfId="1299"/>
    <cellStyle name="Normal 5 2 3 4" xfId="1300"/>
    <cellStyle name="Normal 5 2 3 5" xfId="1301"/>
    <cellStyle name="Normal 5 2 30" xfId="1302"/>
    <cellStyle name="Normal 5 2 31" xfId="1303"/>
    <cellStyle name="Normal 5 2 32" xfId="1304"/>
    <cellStyle name="Normal 5 2 33" xfId="1305"/>
    <cellStyle name="Normal 5 2 34" xfId="1306"/>
    <cellStyle name="Normal 5 2 35" xfId="1307"/>
    <cellStyle name="Normal 5 2 36" xfId="1308"/>
    <cellStyle name="Normal 5 2 37" xfId="1309"/>
    <cellStyle name="Normal 5 2 38" xfId="1310"/>
    <cellStyle name="Normal 5 2 39" xfId="1311"/>
    <cellStyle name="Normal 5 2 4" xfId="1312"/>
    <cellStyle name="Normal 5 2 40" xfId="1313"/>
    <cellStyle name="Normal 5 2 41" xfId="1314"/>
    <cellStyle name="Normal 5 2 42" xfId="1315"/>
    <cellStyle name="Normal 5 2 43" xfId="1316"/>
    <cellStyle name="Normal 5 2 5" xfId="1317"/>
    <cellStyle name="Normal 5 2 6" xfId="1318"/>
    <cellStyle name="Normal 5 2 7" xfId="1319"/>
    <cellStyle name="Normal 5 2 8" xfId="1320"/>
    <cellStyle name="Normal 5 2 9" xfId="1321"/>
    <cellStyle name="Normal 5 20" xfId="1322"/>
    <cellStyle name="Normal 5 21" xfId="1323"/>
    <cellStyle name="Normal 5 22" xfId="1324"/>
    <cellStyle name="Normal 5 23" xfId="1325"/>
    <cellStyle name="Normal 5 24" xfId="1326"/>
    <cellStyle name="Normal 5 25" xfId="1327"/>
    <cellStyle name="Normal 5 26" xfId="1328"/>
    <cellStyle name="Normal 5 27" xfId="1329"/>
    <cellStyle name="Normal 5 28" xfId="1330"/>
    <cellStyle name="Normal 5 29" xfId="1331"/>
    <cellStyle name="Normal 5 3" xfId="1332"/>
    <cellStyle name="Normal 5 3 2" xfId="1333"/>
    <cellStyle name="Normal 5 3 3" xfId="1334"/>
    <cellStyle name="Normal 5 3 4" xfId="1335"/>
    <cellStyle name="Normal 5 3 5" xfId="1336"/>
    <cellStyle name="Normal 5 3 6" xfId="1337"/>
    <cellStyle name="Normal 5 3 7" xfId="1338"/>
    <cellStyle name="Normal 5 30" xfId="1339"/>
    <cellStyle name="Normal 5 31" xfId="1340"/>
    <cellStyle name="Normal 5 32" xfId="1341"/>
    <cellStyle name="Normal 5 33" xfId="1342"/>
    <cellStyle name="Normal 5 34" xfId="1343"/>
    <cellStyle name="Normal 5 35" xfId="1344"/>
    <cellStyle name="Normal 5 36" xfId="1345"/>
    <cellStyle name="Normal 5 37" xfId="1346"/>
    <cellStyle name="Normal 5 38" xfId="1347"/>
    <cellStyle name="Normal 5 39" xfId="1348"/>
    <cellStyle name="Normal 5 4" xfId="1349"/>
    <cellStyle name="Normal 5 40" xfId="1350"/>
    <cellStyle name="Normal 5 41" xfId="1351"/>
    <cellStyle name="Normal 5 42" xfId="1352"/>
    <cellStyle name="Normal 5 43" xfId="1353"/>
    <cellStyle name="Normal 5 44" xfId="1354"/>
    <cellStyle name="Normal 5 45" xfId="1355"/>
    <cellStyle name="Normal 5 46" xfId="1356"/>
    <cellStyle name="Normal 5 47" xfId="1357"/>
    <cellStyle name="Normal 5 48" xfId="1358"/>
    <cellStyle name="Normal 5 49" xfId="1359"/>
    <cellStyle name="Normal 5 5" xfId="1360"/>
    <cellStyle name="Normal 5 50" xfId="1361"/>
    <cellStyle name="Normal 5 51" xfId="1362"/>
    <cellStyle name="Normal 5 51 2" xfId="1363"/>
    <cellStyle name="Normal 5 52" xfId="1364"/>
    <cellStyle name="Normal 5 6" xfId="1365"/>
    <cellStyle name="Normal 5 6 2" xfId="1366"/>
    <cellStyle name="Normal 5 6 3" xfId="1367"/>
    <cellStyle name="Normal 5 6 4" xfId="1368"/>
    <cellStyle name="Normal 5 7" xfId="1369"/>
    <cellStyle name="Normal 5 7 2" xfId="1370"/>
    <cellStyle name="Normal 5 7 3" xfId="1371"/>
    <cellStyle name="Normal 5 7 4" xfId="1372"/>
    <cellStyle name="Normal 5 8" xfId="1373"/>
    <cellStyle name="Normal 5 8 2" xfId="1374"/>
    <cellStyle name="Normal 5 8 3" xfId="1375"/>
    <cellStyle name="Normal 5 8 4" xfId="1376"/>
    <cellStyle name="Normal 5 9" xfId="1377"/>
    <cellStyle name="Normal 5 9 2" xfId="1378"/>
    <cellStyle name="Normal 5 9 3" xfId="1379"/>
    <cellStyle name="Normal 5 9 4" xfId="1380"/>
    <cellStyle name="Normal 5_Mappings" xfId="1381"/>
    <cellStyle name="Normal 50" xfId="1382"/>
    <cellStyle name="Normal 50 2" xfId="1383"/>
    <cellStyle name="Normal 51" xfId="1384"/>
    <cellStyle name="Normal 51 2" xfId="1385"/>
    <cellStyle name="Normal 52" xfId="1386"/>
    <cellStyle name="Normal 52 2" xfId="1387"/>
    <cellStyle name="Normal 53" xfId="1388"/>
    <cellStyle name="Normal 54" xfId="1389"/>
    <cellStyle name="Normal 54 2" xfId="1390"/>
    <cellStyle name="Normal 55" xfId="1391"/>
    <cellStyle name="Normal 55 2" xfId="1392"/>
    <cellStyle name="Normal 56" xfId="1393"/>
    <cellStyle name="Normal 56 2" xfId="1394"/>
    <cellStyle name="Normal 57" xfId="1395"/>
    <cellStyle name="Normal 57 2" xfId="1396"/>
    <cellStyle name="Normal 58" xfId="1397"/>
    <cellStyle name="Normal 58 2" xfId="1398"/>
    <cellStyle name="Normal 59" xfId="1399"/>
    <cellStyle name="Normal 59 2" xfId="1400"/>
    <cellStyle name="Normal 6" xfId="2"/>
    <cellStyle name="Normal 6 10" xfId="1401"/>
    <cellStyle name="Normal 6 11" xfId="1402"/>
    <cellStyle name="Normal 6 12" xfId="1403"/>
    <cellStyle name="Normal 6 13" xfId="1404"/>
    <cellStyle name="Normal 6 14" xfId="1405"/>
    <cellStyle name="Normal 6 15" xfId="1406"/>
    <cellStyle name="Normal 6 16" xfId="1407"/>
    <cellStyle name="Normal 6 17" xfId="1408"/>
    <cellStyle name="Normal 6 18" xfId="1409"/>
    <cellStyle name="Normal 6 19" xfId="1410"/>
    <cellStyle name="Normal 6 2" xfId="1411"/>
    <cellStyle name="Normal 6 2 10" xfId="1412"/>
    <cellStyle name="Normal 6 2 11" xfId="1413"/>
    <cellStyle name="Normal 6 2 11 2" xfId="1414"/>
    <cellStyle name="Normal 6 2 2" xfId="1415"/>
    <cellStyle name="Normal 6 2 3" xfId="1416"/>
    <cellStyle name="Normal 6 2 4" xfId="1417"/>
    <cellStyle name="Normal 6 2 5" xfId="1418"/>
    <cellStyle name="Normal 6 2 6" xfId="1419"/>
    <cellStyle name="Normal 6 2 7" xfId="1420"/>
    <cellStyle name="Normal 6 2 8" xfId="1421"/>
    <cellStyle name="Normal 6 2 9" xfId="1422"/>
    <cellStyle name="Normal 6 20" xfId="1423"/>
    <cellStyle name="Normal 6 21" xfId="1424"/>
    <cellStyle name="Normal 6 22" xfId="1425"/>
    <cellStyle name="Normal 6 23" xfId="1426"/>
    <cellStyle name="Normal 6 24" xfId="1427"/>
    <cellStyle name="Normal 6 25" xfId="1428"/>
    <cellStyle name="Normal 6 26" xfId="1429"/>
    <cellStyle name="Normal 6 27" xfId="1430"/>
    <cellStyle name="Normal 6 28" xfId="1431"/>
    <cellStyle name="Normal 6 29" xfId="1432"/>
    <cellStyle name="Normal 6 3" xfId="1433"/>
    <cellStyle name="Normal 6 30" xfId="1434"/>
    <cellStyle name="Normal 6 31" xfId="1435"/>
    <cellStyle name="Normal 6 32" xfId="1436"/>
    <cellStyle name="Normal 6 33" xfId="1437"/>
    <cellStyle name="Normal 6 34" xfId="1438"/>
    <cellStyle name="Normal 6 35" xfId="1439"/>
    <cellStyle name="Normal 6 36" xfId="1440"/>
    <cellStyle name="Normal 6 37" xfId="1441"/>
    <cellStyle name="Normal 6 38" xfId="1442"/>
    <cellStyle name="Normal 6 39" xfId="1443"/>
    <cellStyle name="Normal 6 4" xfId="1444"/>
    <cellStyle name="Normal 6 40" xfId="1445"/>
    <cellStyle name="Normal 6 41" xfId="1446"/>
    <cellStyle name="Normal 6 42" xfId="1447"/>
    <cellStyle name="Normal 6 42 2" xfId="1448"/>
    <cellStyle name="Normal 6 43" xfId="1449"/>
    <cellStyle name="Normal 6 5" xfId="1450"/>
    <cellStyle name="Normal 6 6" xfId="1451"/>
    <cellStyle name="Normal 6 6 2" xfId="1452"/>
    <cellStyle name="Normal 6 6 3" xfId="1453"/>
    <cellStyle name="Normal 6 6 4" xfId="1454"/>
    <cellStyle name="Normal 6 7" xfId="1455"/>
    <cellStyle name="Normal 6 8" xfId="1456"/>
    <cellStyle name="Normal 6 9" xfId="1457"/>
    <cellStyle name="Normal 6_Mappings" xfId="1458"/>
    <cellStyle name="Normal 60" xfId="1459"/>
    <cellStyle name="Normal 60 2" xfId="1460"/>
    <cellStyle name="Normal 61" xfId="1461"/>
    <cellStyle name="Normal 61 2" xfId="1462"/>
    <cellStyle name="Normal 62" xfId="1463"/>
    <cellStyle name="Normal 62 2" xfId="1464"/>
    <cellStyle name="Normal 63" xfId="1465"/>
    <cellStyle name="Normal 63 2" xfId="1466"/>
    <cellStyle name="Normal 64" xfId="1467"/>
    <cellStyle name="Normal 64 2" xfId="1468"/>
    <cellStyle name="Normal 65" xfId="1469"/>
    <cellStyle name="Normal 66" xfId="1470"/>
    <cellStyle name="Normal 67" xfId="1471"/>
    <cellStyle name="Normal 68" xfId="1472"/>
    <cellStyle name="Normal 69" xfId="1473"/>
    <cellStyle name="Normal 7" xfId="1474"/>
    <cellStyle name="Normal 7 10" xfId="1475"/>
    <cellStyle name="Normal 7 11" xfId="1476"/>
    <cellStyle name="Normal 7 12" xfId="1477"/>
    <cellStyle name="Normal 7 13" xfId="1478"/>
    <cellStyle name="Normal 7 14" xfId="1479"/>
    <cellStyle name="Normal 7 15" xfId="1480"/>
    <cellStyle name="Normal 7 16" xfId="1481"/>
    <cellStyle name="Normal 7 17" xfId="1482"/>
    <cellStyle name="Normal 7 18" xfId="1483"/>
    <cellStyle name="Normal 7 19" xfId="1484"/>
    <cellStyle name="Normal 7 2" xfId="1485"/>
    <cellStyle name="Normal 7 2 10" xfId="1486"/>
    <cellStyle name="Normal 7 2 2" xfId="1487"/>
    <cellStyle name="Normal 7 2 3" xfId="1488"/>
    <cellStyle name="Normal 7 2 4" xfId="1489"/>
    <cellStyle name="Normal 7 2 5" xfId="1490"/>
    <cellStyle name="Normal 7 2 6" xfId="1491"/>
    <cellStyle name="Normal 7 2 7" xfId="1492"/>
    <cellStyle name="Normal 7 2 8" xfId="1493"/>
    <cellStyle name="Normal 7 2 9" xfId="1494"/>
    <cellStyle name="Normal 7 20" xfId="1495"/>
    <cellStyle name="Normal 7 21" xfId="1496"/>
    <cellStyle name="Normal 7 22" xfId="1497"/>
    <cellStyle name="Normal 7 23" xfId="1498"/>
    <cellStyle name="Normal 7 24" xfId="1499"/>
    <cellStyle name="Normal 7 25" xfId="1500"/>
    <cellStyle name="Normal 7 26" xfId="1501"/>
    <cellStyle name="Normal 7 27" xfId="1502"/>
    <cellStyle name="Normal 7 28" xfId="1503"/>
    <cellStyle name="Normal 7 29" xfId="1504"/>
    <cellStyle name="Normal 7 3" xfId="1505"/>
    <cellStyle name="Normal 7 30" xfId="1506"/>
    <cellStyle name="Normal 7 31" xfId="1507"/>
    <cellStyle name="Normal 7 32" xfId="1508"/>
    <cellStyle name="Normal 7 33" xfId="1509"/>
    <cellStyle name="Normal 7 34" xfId="1510"/>
    <cellStyle name="Normal 7 35" xfId="1511"/>
    <cellStyle name="Normal 7 36" xfId="1512"/>
    <cellStyle name="Normal 7 37" xfId="1513"/>
    <cellStyle name="Normal 7 38" xfId="1514"/>
    <cellStyle name="Normal 7 39" xfId="1515"/>
    <cellStyle name="Normal 7 4" xfId="1516"/>
    <cellStyle name="Normal 7 40" xfId="1517"/>
    <cellStyle name="Normal 7 41" xfId="1518"/>
    <cellStyle name="Normal 7 41 2" xfId="1519"/>
    <cellStyle name="Normal 7 42" xfId="1520"/>
    <cellStyle name="Normal 7 5" xfId="1521"/>
    <cellStyle name="Normal 7 5 2" xfId="1522"/>
    <cellStyle name="Normal 7 5 3" xfId="1523"/>
    <cellStyle name="Normal 7 5 4" xfId="1524"/>
    <cellStyle name="Normal 7 6" xfId="1525"/>
    <cellStyle name="Normal 7 7" xfId="1526"/>
    <cellStyle name="Normal 7 8" xfId="1527"/>
    <cellStyle name="Normal 7 9" xfId="1528"/>
    <cellStyle name="Normal 7_Mappings" xfId="1529"/>
    <cellStyle name="Normal 70" xfId="1530"/>
    <cellStyle name="Normal 71" xfId="1531"/>
    <cellStyle name="Normal 72" xfId="1532"/>
    <cellStyle name="Normal 73" xfId="1533"/>
    <cellStyle name="Normal 74" xfId="1534"/>
    <cellStyle name="Normal 75" xfId="1535"/>
    <cellStyle name="Normal 76" xfId="1536"/>
    <cellStyle name="Normal 77" xfId="1537"/>
    <cellStyle name="Normal 78" xfId="1538"/>
    <cellStyle name="Normal 79" xfId="1539"/>
    <cellStyle name="Normal 8" xfId="1540"/>
    <cellStyle name="Normal 8 10" xfId="1541"/>
    <cellStyle name="Normal 8 11" xfId="1542"/>
    <cellStyle name="Normal 8 12" xfId="1543"/>
    <cellStyle name="Normal 8 13" xfId="1544"/>
    <cellStyle name="Normal 8 14" xfId="1545"/>
    <cellStyle name="Normal 8 15" xfId="1546"/>
    <cellStyle name="Normal 8 16" xfId="1547"/>
    <cellStyle name="Normal 8 17" xfId="1548"/>
    <cellStyle name="Normal 8 18" xfId="1549"/>
    <cellStyle name="Normal 8 19" xfId="1550"/>
    <cellStyle name="Normal 8 2" xfId="1551"/>
    <cellStyle name="Normal 8 2 10" xfId="1552"/>
    <cellStyle name="Normal 8 2 2" xfId="1553"/>
    <cellStyle name="Normal 8 2 3" xfId="1554"/>
    <cellStyle name="Normal 8 2 4" xfId="1555"/>
    <cellStyle name="Normal 8 2 5" xfId="1556"/>
    <cellStyle name="Normal 8 2 6" xfId="1557"/>
    <cellStyle name="Normal 8 2 7" xfId="1558"/>
    <cellStyle name="Normal 8 2 8" xfId="1559"/>
    <cellStyle name="Normal 8 2 9" xfId="1560"/>
    <cellStyle name="Normal 8 20" xfId="1561"/>
    <cellStyle name="Normal 8 21" xfId="1562"/>
    <cellStyle name="Normal 8 22" xfId="1563"/>
    <cellStyle name="Normal 8 23" xfId="1564"/>
    <cellStyle name="Normal 8 24" xfId="1565"/>
    <cellStyle name="Normal 8 25" xfId="1566"/>
    <cellStyle name="Normal 8 26" xfId="1567"/>
    <cellStyle name="Normal 8 27" xfId="1568"/>
    <cellStyle name="Normal 8 28" xfId="1569"/>
    <cellStyle name="Normal 8 29" xfId="1570"/>
    <cellStyle name="Normal 8 3" xfId="1571"/>
    <cellStyle name="Normal 8 30" xfId="1572"/>
    <cellStyle name="Normal 8 31" xfId="1573"/>
    <cellStyle name="Normal 8 32" xfId="1574"/>
    <cellStyle name="Normal 8 33" xfId="1575"/>
    <cellStyle name="Normal 8 34" xfId="1576"/>
    <cellStyle name="Normal 8 35" xfId="1577"/>
    <cellStyle name="Normal 8 36" xfId="1578"/>
    <cellStyle name="Normal 8 4" xfId="1579"/>
    <cellStyle name="Normal 8 5" xfId="1580"/>
    <cellStyle name="Normal 8 6" xfId="1581"/>
    <cellStyle name="Normal 8 7" xfId="1582"/>
    <cellStyle name="Normal 8 8" xfId="1583"/>
    <cellStyle name="Normal 8 9" xfId="1584"/>
    <cellStyle name="Normal 8_Mappings" xfId="1585"/>
    <cellStyle name="Normal 80" xfId="1586"/>
    <cellStyle name="Normal 81" xfId="1587"/>
    <cellStyle name="Normal 82" xfId="1588"/>
    <cellStyle name="Normal 83" xfId="1589"/>
    <cellStyle name="Normal 84" xfId="1590"/>
    <cellStyle name="Normal 85" xfId="1591"/>
    <cellStyle name="Normal 9" xfId="1592"/>
    <cellStyle name="Normal 9 10" xfId="1593"/>
    <cellStyle name="Normal 9 11" xfId="1594"/>
    <cellStyle name="Normal 9 12" xfId="1595"/>
    <cellStyle name="Normal 9 13" xfId="1596"/>
    <cellStyle name="Normal 9 14" xfId="1597"/>
    <cellStyle name="Normal 9 15" xfId="1598"/>
    <cellStyle name="Normal 9 16" xfId="1599"/>
    <cellStyle name="Normal 9 17" xfId="1600"/>
    <cellStyle name="Normal 9 18" xfId="1601"/>
    <cellStyle name="Normal 9 19" xfId="1602"/>
    <cellStyle name="Normal 9 2" xfId="1603"/>
    <cellStyle name="Normal 9 2 10" xfId="1604"/>
    <cellStyle name="Normal 9 2 2" xfId="1605"/>
    <cellStyle name="Normal 9 2 3" xfId="1606"/>
    <cellStyle name="Normal 9 2 4" xfId="1607"/>
    <cellStyle name="Normal 9 2 5" xfId="1608"/>
    <cellStyle name="Normal 9 2 6" xfId="1609"/>
    <cellStyle name="Normal 9 2 7" xfId="1610"/>
    <cellStyle name="Normal 9 2 8" xfId="1611"/>
    <cellStyle name="Normal 9 2 9" xfId="1612"/>
    <cellStyle name="Normal 9 20" xfId="1613"/>
    <cellStyle name="Normal 9 21" xfId="1614"/>
    <cellStyle name="Normal 9 22" xfId="1615"/>
    <cellStyle name="Normal 9 23" xfId="1616"/>
    <cellStyle name="Normal 9 24" xfId="1617"/>
    <cellStyle name="Normal 9 25" xfId="1618"/>
    <cellStyle name="Normal 9 26" xfId="1619"/>
    <cellStyle name="Normal 9 27" xfId="1620"/>
    <cellStyle name="Normal 9 28" xfId="1621"/>
    <cellStyle name="Normal 9 3" xfId="1622"/>
    <cellStyle name="Normal 9 4" xfId="1623"/>
    <cellStyle name="Normal 9 5" xfId="1624"/>
    <cellStyle name="Normal 9 6" xfId="1625"/>
    <cellStyle name="Normal 9 7" xfId="1626"/>
    <cellStyle name="Normal 9 8" xfId="1627"/>
    <cellStyle name="Normal 9 9" xfId="1628"/>
    <cellStyle name="Normal 9_Mappings" xfId="1629"/>
    <cellStyle name="Normale_Foglio1" xfId="1630"/>
    <cellStyle name="Note" xfId="1705" builtinId="10" customBuiltin="1"/>
    <cellStyle name="Note 2" xfId="1631"/>
    <cellStyle name="Note 2 2" xfId="1632"/>
    <cellStyle name="Note 2 3" xfId="1633"/>
    <cellStyle name="Note 3" xfId="1634"/>
    <cellStyle name="Note 4" xfId="1635"/>
    <cellStyle name="Note 5" xfId="1636"/>
    <cellStyle name="Note 6" xfId="1637"/>
    <cellStyle name="Note 7" xfId="1638"/>
    <cellStyle name="Note 8" xfId="1639"/>
    <cellStyle name="OSW_ColumnLabels" xfId="1640"/>
    <cellStyle name="Output" xfId="1700" builtinId="21" customBuiltin="1"/>
    <cellStyle name="Output 2" xfId="1641"/>
    <cellStyle name="Output 3" xfId="1642"/>
    <cellStyle name="Percent" xfId="1690" builtinId="5"/>
    <cellStyle name="Percent 10" xfId="1643"/>
    <cellStyle name="Percent 13" xfId="1644"/>
    <cellStyle name="Percent 2" xfId="1645"/>
    <cellStyle name="Percent 2 2" xfId="1646"/>
    <cellStyle name="Percent 2 2 2" xfId="1647"/>
    <cellStyle name="Percent 2 2 2 2" xfId="1648"/>
    <cellStyle name="Percent 2 2 2 2 2" xfId="1649"/>
    <cellStyle name="Percent 2 3" xfId="1650"/>
    <cellStyle name="Percent 2 3 2" xfId="1651"/>
    <cellStyle name="Percent 2 3 2 2" xfId="1652"/>
    <cellStyle name="Percent 2 3 3" xfId="1653"/>
    <cellStyle name="Percent 2 4" xfId="1654"/>
    <cellStyle name="Percent 2 5" xfId="1655"/>
    <cellStyle name="Percent 2 6" xfId="1656"/>
    <cellStyle name="Percent 3" xfId="1657"/>
    <cellStyle name="Percent 3 2" xfId="1658"/>
    <cellStyle name="Percent 3 2 2" xfId="1659"/>
    <cellStyle name="Percent 3 2 3" xfId="1660"/>
    <cellStyle name="Percent 3 2 4" xfId="1661"/>
    <cellStyle name="Percent 3 3" xfId="1662"/>
    <cellStyle name="Percent 3 4" xfId="1663"/>
    <cellStyle name="Percent 3 5" xfId="1664"/>
    <cellStyle name="Percent 3 6" xfId="1665"/>
    <cellStyle name="Percent 4" xfId="1666"/>
    <cellStyle name="Percent 4 2" xfId="1667"/>
    <cellStyle name="Percent 4 2 2" xfId="1668"/>
    <cellStyle name="Percent 4 2 2 2" xfId="1669"/>
    <cellStyle name="Percent 4 3" xfId="1670"/>
    <cellStyle name="Percent 4 4" xfId="1671"/>
    <cellStyle name="Percent 4 4 2" xfId="1672"/>
    <cellStyle name="Percent 4 5" xfId="1673"/>
    <cellStyle name="Percent 5" xfId="1674"/>
    <cellStyle name="Percent 5 2" xfId="1675"/>
    <cellStyle name="Percent 5 3" xfId="1676"/>
    <cellStyle name="Percent 5 3 2" xfId="1677"/>
    <cellStyle name="Percent 6" xfId="1678"/>
    <cellStyle name="Percent 7" xfId="1679"/>
    <cellStyle name="Percent 8" xfId="1680"/>
    <cellStyle name="Scientific" xfId="1681"/>
    <cellStyle name="Template Subtitle" xfId="1682"/>
    <cellStyle name="Template Title (Bottom)" xfId="1683"/>
    <cellStyle name="Template Title (Top)" xfId="1684"/>
    <cellStyle name="Title" xfId="1691" builtinId="15" customBuiltin="1"/>
    <cellStyle name="Title 2" xfId="1685"/>
    <cellStyle name="Total" xfId="1707" builtinId="25" customBuiltin="1"/>
    <cellStyle name="Total 2" xfId="1686"/>
    <cellStyle name="Total 3" xfId="1687"/>
    <cellStyle name="Warning Text" xfId="1704" builtinId="11" customBuiltin="1"/>
    <cellStyle name="Warning Text 2" xfId="1688"/>
    <cellStyle name="Warning Text 3" xfId="168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15</xdr:col>
      <xdr:colOff>0</xdr:colOff>
      <xdr:row>5</xdr:row>
      <xdr:rowOff>0</xdr:rowOff>
    </xdr:to>
    <xdr:pic>
      <xdr:nvPicPr>
        <xdr:cNvPr id="2" name="BannerAbsolute"/>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0"/>
          <a:ext cx="9144000" cy="157162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absolute">
    <xdr:from>
      <xdr:col>0</xdr:col>
      <xdr:colOff>0</xdr:colOff>
      <xdr:row>0</xdr:row>
      <xdr:rowOff>0</xdr:rowOff>
    </xdr:from>
    <xdr:to>
      <xdr:col>10</xdr:col>
      <xdr:colOff>294147</xdr:colOff>
      <xdr:row>8</xdr:row>
      <xdr:rowOff>126965</xdr:rowOff>
    </xdr:to>
    <xdr:sp macro="" textlink="">
      <xdr:nvSpPr>
        <xdr:cNvPr id="2" name="EsriDoNotEdit"/>
        <xdr:cNvSpPr/>
      </xdr:nvSpPr>
      <xdr:spPr>
        <a:xfrm>
          <a:off x="0" y="0"/>
          <a:ext cx="6390147" cy="1650965"/>
        </a:xfrm>
        <a:prstGeom prst="rect">
          <a:avLst/>
        </a:prstGeom>
        <a:noFill/>
      </xdr:spPr>
      <xdr:txBody>
        <a:bodyPr wrap="none" lIns="91440" tIns="45720" rIns="91440" bIns="45720">
          <a:spAutoFit/>
        </a:bodyPr>
        <a:lstStyle/>
        <a:p>
          <a:pPr algn="ctr"/>
          <a:r>
            <a:rPr lang="en-US" sz="5000" b="1" i="0" cap="none" spc="0">
              <a:ln w="18000">
                <a:solidFill>
                  <a:schemeClr val="accent2">
                    <a:satMod val="140000"/>
                  </a:schemeClr>
                </a:solidFill>
                <a:prstDash val="solid"/>
                <a:miter lim="800000"/>
              </a:ln>
              <a:noFill/>
              <a:effectLst>
                <a:outerShdw blurRad="25500" dist="23000" dir="7020000" algn="tl">
                  <a:srgbClr val="000000">
                    <a:alpha val="50000"/>
                  </a:srgbClr>
                </a:outerShdw>
              </a:effectLst>
              <a:latin typeface="Verdana"/>
            </a:rPr>
            <a:t>DO NOT EDIT </a:t>
          </a:r>
        </a:p>
        <a:p>
          <a:pPr algn="ctr"/>
          <a:r>
            <a:rPr lang="en-US" sz="5000" b="1" i="0" cap="none" spc="0">
              <a:ln w="18000">
                <a:solidFill>
                  <a:schemeClr val="accent2">
                    <a:satMod val="140000"/>
                  </a:schemeClr>
                </a:solidFill>
                <a:prstDash val="solid"/>
                <a:miter lim="800000"/>
              </a:ln>
              <a:noFill/>
              <a:effectLst>
                <a:outerShdw blurRad="25500" dist="23000" dir="7020000" algn="tl">
                  <a:srgbClr val="000000">
                    <a:alpha val="50000"/>
                  </a:srgbClr>
                </a:outerShdw>
              </a:effectLst>
              <a:latin typeface="Verdana"/>
            </a:rPr>
            <a:t> For Esri use only</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60"/>
  <sheetViews>
    <sheetView showGridLines="0" workbookViewId="0">
      <selection activeCell="C64" sqref="C64"/>
    </sheetView>
  </sheetViews>
  <sheetFormatPr defaultRowHeight="15" x14ac:dyDescent="0.25"/>
  <sheetData>
    <row r="1" spans="1:27" ht="24.95" customHeight="1" x14ac:dyDescent="0.3"/>
    <row r="2" spans="1:27" ht="24.95" customHeight="1" x14ac:dyDescent="0.3"/>
    <row r="3" spans="1:27" ht="24.95" customHeight="1" x14ac:dyDescent="0.3"/>
    <row r="4" spans="1:27" ht="24.95" customHeight="1" x14ac:dyDescent="0.3"/>
    <row r="5" spans="1:27" ht="24.95" customHeight="1" x14ac:dyDescent="0.3"/>
    <row r="6" spans="1:27" ht="14.45" x14ac:dyDescent="0.3">
      <c r="A6" s="9"/>
      <c r="AA6" t="s">
        <v>6</v>
      </c>
    </row>
    <row r="7" spans="1:27" ht="21" x14ac:dyDescent="0.25">
      <c r="A7" s="10" t="s">
        <v>7</v>
      </c>
      <c r="AA7" t="s">
        <v>8</v>
      </c>
    </row>
    <row r="8" spans="1:27" x14ac:dyDescent="0.25">
      <c r="A8" s="139" t="s">
        <v>9</v>
      </c>
      <c r="B8" s="139"/>
      <c r="C8" s="139"/>
      <c r="D8" s="139"/>
      <c r="E8" s="139"/>
      <c r="F8" s="139"/>
      <c r="G8" s="139"/>
      <c r="H8" s="139"/>
      <c r="I8" s="139"/>
      <c r="J8" s="139"/>
      <c r="K8" s="139"/>
      <c r="L8" s="139"/>
      <c r="M8" s="139"/>
      <c r="N8" s="139"/>
      <c r="O8" s="139"/>
    </row>
    <row r="9" spans="1:27" x14ac:dyDescent="0.25">
      <c r="A9" s="139"/>
      <c r="B9" s="139"/>
      <c r="C9" s="139"/>
      <c r="D9" s="139"/>
      <c r="E9" s="139"/>
      <c r="F9" s="139"/>
      <c r="G9" s="139"/>
      <c r="H9" s="139"/>
      <c r="I9" s="139"/>
      <c r="J9" s="139"/>
      <c r="K9" s="139"/>
      <c r="L9" s="139"/>
      <c r="M9" s="139"/>
      <c r="N9" s="139"/>
      <c r="O9" s="139"/>
      <c r="AA9" t="s">
        <v>3</v>
      </c>
    </row>
    <row r="10" spans="1:27" x14ac:dyDescent="0.25">
      <c r="A10" s="139"/>
      <c r="B10" s="139"/>
      <c r="C10" s="139"/>
      <c r="D10" s="139"/>
      <c r="E10" s="139"/>
      <c r="F10" s="139"/>
      <c r="G10" s="139"/>
      <c r="H10" s="139"/>
      <c r="I10" s="139"/>
      <c r="J10" s="139"/>
      <c r="K10" s="139"/>
      <c r="L10" s="139"/>
      <c r="M10" s="139"/>
      <c r="N10" s="139"/>
      <c r="O10" s="139"/>
    </row>
    <row r="11" spans="1:27" x14ac:dyDescent="0.25">
      <c r="A11" s="139"/>
      <c r="B11" s="139"/>
      <c r="C11" s="139"/>
      <c r="D11" s="139"/>
      <c r="E11" s="139"/>
      <c r="F11" s="139"/>
      <c r="G11" s="139"/>
      <c r="H11" s="139"/>
      <c r="I11" s="139"/>
      <c r="J11" s="139"/>
      <c r="K11" s="139"/>
      <c r="L11" s="139"/>
      <c r="M11" s="139"/>
      <c r="N11" s="139"/>
      <c r="O11" s="139"/>
    </row>
    <row r="12" spans="1:27" x14ac:dyDescent="0.25">
      <c r="A12" s="139"/>
      <c r="B12" s="139"/>
      <c r="C12" s="139"/>
      <c r="D12" s="139"/>
      <c r="E12" s="139"/>
      <c r="F12" s="139"/>
      <c r="G12" s="139"/>
      <c r="H12" s="139"/>
      <c r="I12" s="139"/>
      <c r="J12" s="139"/>
      <c r="K12" s="139"/>
      <c r="L12" s="139"/>
      <c r="M12" s="139"/>
      <c r="N12" s="139"/>
      <c r="O12" s="139"/>
    </row>
    <row r="13" spans="1:27" x14ac:dyDescent="0.25">
      <c r="A13" s="139"/>
      <c r="B13" s="139"/>
      <c r="C13" s="139"/>
      <c r="D13" s="139"/>
      <c r="E13" s="139"/>
      <c r="F13" s="139"/>
      <c r="G13" s="139"/>
      <c r="H13" s="139"/>
      <c r="I13" s="139"/>
      <c r="J13" s="139"/>
      <c r="K13" s="139"/>
      <c r="L13" s="139"/>
      <c r="M13" s="139"/>
      <c r="N13" s="139"/>
      <c r="O13" s="139"/>
    </row>
    <row r="14" spans="1:27" x14ac:dyDescent="0.25">
      <c r="A14" s="139"/>
      <c r="B14" s="139"/>
      <c r="C14" s="139"/>
      <c r="D14" s="139"/>
      <c r="E14" s="139"/>
      <c r="F14" s="139"/>
      <c r="G14" s="139"/>
      <c r="H14" s="139"/>
      <c r="I14" s="139"/>
      <c r="J14" s="139"/>
      <c r="K14" s="139"/>
      <c r="L14" s="139"/>
      <c r="M14" s="139"/>
      <c r="N14" s="139"/>
      <c r="O14" s="139"/>
    </row>
    <row r="15" spans="1:27" x14ac:dyDescent="0.25">
      <c r="A15" s="139"/>
      <c r="B15" s="139"/>
      <c r="C15" s="139"/>
      <c r="D15" s="139"/>
      <c r="E15" s="139"/>
      <c r="F15" s="139"/>
      <c r="G15" s="139"/>
      <c r="H15" s="139"/>
      <c r="I15" s="139"/>
      <c r="J15" s="139"/>
      <c r="K15" s="139"/>
      <c r="L15" s="139"/>
      <c r="M15" s="139"/>
      <c r="N15" s="139"/>
      <c r="O15" s="139"/>
    </row>
    <row r="16" spans="1:27" x14ac:dyDescent="0.25">
      <c r="A16" s="139"/>
      <c r="B16" s="139"/>
      <c r="C16" s="139"/>
      <c r="D16" s="139"/>
      <c r="E16" s="139"/>
      <c r="F16" s="139"/>
      <c r="G16" s="139"/>
      <c r="H16" s="139"/>
      <c r="I16" s="139"/>
      <c r="J16" s="139"/>
      <c r="K16" s="139"/>
      <c r="L16" s="139"/>
      <c r="M16" s="139"/>
      <c r="N16" s="139"/>
      <c r="O16" s="139"/>
    </row>
    <row r="17" spans="1:15" ht="15" hidden="1" customHeight="1" x14ac:dyDescent="0.3">
      <c r="A17" s="139"/>
      <c r="B17" s="139"/>
      <c r="C17" s="139"/>
      <c r="D17" s="139"/>
      <c r="E17" s="139"/>
      <c r="F17" s="139"/>
      <c r="G17" s="139"/>
      <c r="H17" s="139"/>
      <c r="I17" s="139"/>
      <c r="J17" s="139"/>
      <c r="K17" s="139"/>
      <c r="L17" s="139"/>
      <c r="M17" s="139"/>
      <c r="N17" s="139"/>
      <c r="O17" s="139"/>
    </row>
    <row r="18" spans="1:15" ht="15" hidden="1" customHeight="1" x14ac:dyDescent="0.3">
      <c r="A18" s="139"/>
      <c r="B18" s="139"/>
      <c r="C18" s="139"/>
      <c r="D18" s="139"/>
      <c r="E18" s="139"/>
      <c r="F18" s="139"/>
      <c r="G18" s="139"/>
      <c r="H18" s="139"/>
      <c r="I18" s="139"/>
      <c r="J18" s="139"/>
      <c r="K18" s="139"/>
      <c r="L18" s="139"/>
      <c r="M18" s="139"/>
      <c r="N18" s="139"/>
      <c r="O18" s="139"/>
    </row>
    <row r="19" spans="1:15" ht="15" hidden="1" customHeight="1" x14ac:dyDescent="0.3">
      <c r="A19" s="139"/>
      <c r="B19" s="139"/>
      <c r="C19" s="139"/>
      <c r="D19" s="139"/>
      <c r="E19" s="139"/>
      <c r="F19" s="139"/>
      <c r="G19" s="139"/>
      <c r="H19" s="139"/>
      <c r="I19" s="139"/>
      <c r="J19" s="139"/>
      <c r="K19" s="139"/>
      <c r="L19" s="139"/>
      <c r="M19" s="139"/>
      <c r="N19" s="139"/>
      <c r="O19" s="139"/>
    </row>
    <row r="20" spans="1:15" ht="15" hidden="1" customHeight="1" x14ac:dyDescent="0.3">
      <c r="A20" s="139"/>
      <c r="B20" s="139"/>
      <c r="C20" s="139"/>
      <c r="D20" s="139"/>
      <c r="E20" s="139"/>
      <c r="F20" s="139"/>
      <c r="G20" s="139"/>
      <c r="H20" s="139"/>
      <c r="I20" s="139"/>
      <c r="J20" s="139"/>
      <c r="K20" s="139"/>
      <c r="L20" s="139"/>
      <c r="M20" s="139"/>
      <c r="N20" s="139"/>
      <c r="O20" s="139"/>
    </row>
    <row r="21" spans="1:15" ht="15" hidden="1" customHeight="1" x14ac:dyDescent="0.3">
      <c r="A21" s="139"/>
      <c r="B21" s="139"/>
      <c r="C21" s="139"/>
      <c r="D21" s="139"/>
      <c r="E21" s="139"/>
      <c r="F21" s="139"/>
      <c r="G21" s="139"/>
      <c r="H21" s="139"/>
      <c r="I21" s="139"/>
      <c r="J21" s="139"/>
      <c r="K21" s="139"/>
      <c r="L21" s="139"/>
      <c r="M21" s="139"/>
      <c r="N21" s="139"/>
      <c r="O21" s="139"/>
    </row>
    <row r="22" spans="1:15" ht="15" hidden="1" customHeight="1" x14ac:dyDescent="0.3">
      <c r="A22" s="139"/>
      <c r="B22" s="139"/>
      <c r="C22" s="139"/>
      <c r="D22" s="139"/>
      <c r="E22" s="139"/>
      <c r="F22" s="139"/>
      <c r="G22" s="139"/>
      <c r="H22" s="139"/>
      <c r="I22" s="139"/>
      <c r="J22" s="139"/>
      <c r="K22" s="139"/>
      <c r="L22" s="139"/>
      <c r="M22" s="139"/>
      <c r="N22" s="139"/>
      <c r="O22" s="139"/>
    </row>
    <row r="23" spans="1:15" ht="15" hidden="1" customHeight="1" x14ac:dyDescent="0.3">
      <c r="A23" s="139"/>
      <c r="B23" s="139"/>
      <c r="C23" s="139"/>
      <c r="D23" s="139"/>
      <c r="E23" s="139"/>
      <c r="F23" s="139"/>
      <c r="G23" s="139"/>
      <c r="H23" s="139"/>
      <c r="I23" s="139"/>
      <c r="J23" s="139"/>
      <c r="K23" s="139"/>
      <c r="L23" s="139"/>
      <c r="M23" s="139"/>
      <c r="N23" s="139"/>
      <c r="O23" s="139"/>
    </row>
    <row r="24" spans="1:15" ht="15" hidden="1" customHeight="1" x14ac:dyDescent="0.3">
      <c r="A24" s="139"/>
      <c r="B24" s="139"/>
      <c r="C24" s="139"/>
      <c r="D24" s="139"/>
      <c r="E24" s="139"/>
      <c r="F24" s="139"/>
      <c r="G24" s="139"/>
      <c r="H24" s="139"/>
      <c r="I24" s="139"/>
      <c r="J24" s="139"/>
      <c r="K24" s="139"/>
      <c r="L24" s="139"/>
      <c r="M24" s="139"/>
      <c r="N24" s="139"/>
      <c r="O24" s="139"/>
    </row>
    <row r="25" spans="1:15" ht="15" hidden="1" customHeight="1" x14ac:dyDescent="0.3">
      <c r="A25" s="139"/>
      <c r="B25" s="139"/>
      <c r="C25" s="139"/>
      <c r="D25" s="139"/>
      <c r="E25" s="139"/>
      <c r="F25" s="139"/>
      <c r="G25" s="139"/>
      <c r="H25" s="139"/>
      <c r="I25" s="139"/>
      <c r="J25" s="139"/>
      <c r="K25" s="139"/>
      <c r="L25" s="139"/>
      <c r="M25" s="139"/>
      <c r="N25" s="139"/>
      <c r="O25" s="139"/>
    </row>
    <row r="26" spans="1:15" ht="15" hidden="1" customHeight="1" x14ac:dyDescent="0.3">
      <c r="A26" s="139"/>
      <c r="B26" s="139"/>
      <c r="C26" s="139"/>
      <c r="D26" s="139"/>
      <c r="E26" s="139"/>
      <c r="F26" s="139"/>
      <c r="G26" s="139"/>
      <c r="H26" s="139"/>
      <c r="I26" s="139"/>
      <c r="J26" s="139"/>
      <c r="K26" s="139"/>
      <c r="L26" s="139"/>
      <c r="M26" s="139"/>
      <c r="N26" s="139"/>
      <c r="O26" s="139"/>
    </row>
    <row r="27" spans="1:15" ht="15" hidden="1" customHeight="1" x14ac:dyDescent="0.3">
      <c r="A27" s="139"/>
      <c r="B27" s="139"/>
      <c r="C27" s="139"/>
      <c r="D27" s="139"/>
      <c r="E27" s="139"/>
      <c r="F27" s="139"/>
      <c r="G27" s="139"/>
      <c r="H27" s="139"/>
      <c r="I27" s="139"/>
      <c r="J27" s="139"/>
      <c r="K27" s="139"/>
      <c r="L27" s="139"/>
      <c r="M27" s="139"/>
      <c r="N27" s="139"/>
      <c r="O27" s="139"/>
    </row>
    <row r="28" spans="1:15" ht="15" hidden="1" customHeight="1" x14ac:dyDescent="0.3">
      <c r="A28" s="139"/>
      <c r="B28" s="139"/>
      <c r="C28" s="139"/>
      <c r="D28" s="139"/>
      <c r="E28" s="139"/>
      <c r="F28" s="139"/>
      <c r="G28" s="139"/>
      <c r="H28" s="139"/>
      <c r="I28" s="139"/>
      <c r="J28" s="139"/>
      <c r="K28" s="139"/>
      <c r="L28" s="139"/>
      <c r="M28" s="139"/>
      <c r="N28" s="139"/>
      <c r="O28" s="139"/>
    </row>
    <row r="29" spans="1:15" ht="15" hidden="1" customHeight="1" x14ac:dyDescent="0.3">
      <c r="A29" s="139"/>
      <c r="B29" s="139"/>
      <c r="C29" s="139"/>
      <c r="D29" s="139"/>
      <c r="E29" s="139"/>
      <c r="F29" s="139"/>
      <c r="G29" s="139"/>
      <c r="H29" s="139"/>
      <c r="I29" s="139"/>
      <c r="J29" s="139"/>
      <c r="K29" s="139"/>
      <c r="L29" s="139"/>
      <c r="M29" s="139"/>
      <c r="N29" s="139"/>
      <c r="O29" s="139"/>
    </row>
    <row r="30" spans="1:15" ht="15" hidden="1" customHeight="1" x14ac:dyDescent="0.3">
      <c r="A30" s="139"/>
      <c r="B30" s="139"/>
      <c r="C30" s="139"/>
      <c r="D30" s="139"/>
      <c r="E30" s="139"/>
      <c r="F30" s="139"/>
      <c r="G30" s="139"/>
      <c r="H30" s="139"/>
      <c r="I30" s="139"/>
      <c r="J30" s="139"/>
      <c r="K30" s="139"/>
      <c r="L30" s="139"/>
      <c r="M30" s="139"/>
      <c r="N30" s="139"/>
      <c r="O30" s="139"/>
    </row>
    <row r="31" spans="1:15" ht="15" hidden="1" customHeight="1" x14ac:dyDescent="0.3">
      <c r="A31" s="139"/>
      <c r="B31" s="139"/>
      <c r="C31" s="139"/>
      <c r="D31" s="139"/>
      <c r="E31" s="139"/>
      <c r="F31" s="139"/>
      <c r="G31" s="139"/>
      <c r="H31" s="139"/>
      <c r="I31" s="139"/>
      <c r="J31" s="139"/>
      <c r="K31" s="139"/>
      <c r="L31" s="139"/>
      <c r="M31" s="139"/>
      <c r="N31" s="139"/>
      <c r="O31" s="139"/>
    </row>
    <row r="32" spans="1:15" ht="15" hidden="1" customHeight="1" x14ac:dyDescent="0.3">
      <c r="A32" s="139"/>
      <c r="B32" s="139"/>
      <c r="C32" s="139"/>
      <c r="D32" s="139"/>
      <c r="E32" s="139"/>
      <c r="F32" s="139"/>
      <c r="G32" s="139"/>
      <c r="H32" s="139"/>
      <c r="I32" s="139"/>
      <c r="J32" s="139"/>
      <c r="K32" s="139"/>
      <c r="L32" s="139"/>
      <c r="M32" s="139"/>
      <c r="N32" s="139"/>
      <c r="O32" s="139"/>
    </row>
    <row r="33" spans="1:15" ht="15" hidden="1" customHeight="1" x14ac:dyDescent="0.3">
      <c r="A33" s="139"/>
      <c r="B33" s="139"/>
      <c r="C33" s="139"/>
      <c r="D33" s="139"/>
      <c r="E33" s="139"/>
      <c r="F33" s="139"/>
      <c r="G33" s="139"/>
      <c r="H33" s="139"/>
      <c r="I33" s="139"/>
      <c r="J33" s="139"/>
      <c r="K33" s="139"/>
      <c r="L33" s="139"/>
      <c r="M33" s="139"/>
      <c r="N33" s="139"/>
      <c r="O33" s="139"/>
    </row>
    <row r="34" spans="1:15" x14ac:dyDescent="0.25">
      <c r="A34" s="139"/>
      <c r="B34" s="139"/>
      <c r="C34" s="139"/>
      <c r="D34" s="139"/>
      <c r="E34" s="139"/>
      <c r="F34" s="139"/>
      <c r="G34" s="139"/>
      <c r="H34" s="139"/>
      <c r="I34" s="139"/>
      <c r="J34" s="139"/>
      <c r="K34" s="139"/>
      <c r="L34" s="139"/>
      <c r="M34" s="139"/>
      <c r="N34" s="139"/>
      <c r="O34" s="139"/>
    </row>
    <row r="35" spans="1:15" x14ac:dyDescent="0.25">
      <c r="A35" s="139"/>
      <c r="B35" s="139"/>
      <c r="C35" s="139"/>
      <c r="D35" s="139"/>
      <c r="E35" s="139"/>
      <c r="F35" s="139"/>
      <c r="G35" s="139"/>
      <c r="H35" s="139"/>
      <c r="I35" s="139"/>
      <c r="J35" s="139"/>
      <c r="K35" s="139"/>
      <c r="L35" s="139"/>
      <c r="M35" s="139"/>
      <c r="N35" s="139"/>
      <c r="O35" s="139"/>
    </row>
    <row r="36" spans="1:15" ht="15" hidden="1" customHeight="1" x14ac:dyDescent="0.3">
      <c r="A36" s="139"/>
      <c r="B36" s="139"/>
      <c r="C36" s="139"/>
      <c r="D36" s="139"/>
      <c r="E36" s="139"/>
      <c r="F36" s="139"/>
      <c r="G36" s="139"/>
      <c r="H36" s="139"/>
      <c r="I36" s="139"/>
      <c r="J36" s="139"/>
      <c r="K36" s="139"/>
      <c r="L36" s="139"/>
      <c r="M36" s="139"/>
      <c r="N36" s="139"/>
      <c r="O36" s="139"/>
    </row>
    <row r="37" spans="1:15" ht="15" hidden="1" customHeight="1" x14ac:dyDescent="0.3">
      <c r="A37" s="139"/>
      <c r="B37" s="139"/>
      <c r="C37" s="139"/>
      <c r="D37" s="139"/>
      <c r="E37" s="139"/>
      <c r="F37" s="139"/>
      <c r="G37" s="139"/>
      <c r="H37" s="139"/>
      <c r="I37" s="139"/>
      <c r="J37" s="139"/>
      <c r="K37" s="139"/>
      <c r="L37" s="139"/>
      <c r="M37" s="139"/>
      <c r="N37" s="139"/>
      <c r="O37" s="139"/>
    </row>
    <row r="38" spans="1:15" ht="15" hidden="1" customHeight="1" x14ac:dyDescent="0.3">
      <c r="A38" s="139"/>
      <c r="B38" s="139"/>
      <c r="C38" s="139"/>
      <c r="D38" s="139"/>
      <c r="E38" s="139"/>
      <c r="F38" s="139"/>
      <c r="G38" s="139"/>
      <c r="H38" s="139"/>
      <c r="I38" s="139"/>
      <c r="J38" s="139"/>
      <c r="K38" s="139"/>
      <c r="L38" s="139"/>
      <c r="M38" s="139"/>
      <c r="N38" s="139"/>
      <c r="O38" s="139"/>
    </row>
    <row r="39" spans="1:15" ht="15" hidden="1" customHeight="1" x14ac:dyDescent="0.3">
      <c r="A39" s="139"/>
      <c r="B39" s="139"/>
      <c r="C39" s="139"/>
      <c r="D39" s="139"/>
      <c r="E39" s="139"/>
      <c r="F39" s="139"/>
      <c r="G39" s="139"/>
      <c r="H39" s="139"/>
      <c r="I39" s="139"/>
      <c r="J39" s="139"/>
      <c r="K39" s="139"/>
      <c r="L39" s="139"/>
      <c r="M39" s="139"/>
      <c r="N39" s="139"/>
      <c r="O39" s="139"/>
    </row>
    <row r="40" spans="1:15" ht="15" hidden="1" customHeight="1" x14ac:dyDescent="0.3">
      <c r="A40" s="139"/>
      <c r="B40" s="139"/>
      <c r="C40" s="139"/>
      <c r="D40" s="139"/>
      <c r="E40" s="139"/>
      <c r="F40" s="139"/>
      <c r="G40" s="139"/>
      <c r="H40" s="139"/>
      <c r="I40" s="139"/>
      <c r="J40" s="139"/>
      <c r="K40" s="139"/>
      <c r="L40" s="139"/>
      <c r="M40" s="139"/>
      <c r="N40" s="139"/>
      <c r="O40" s="139"/>
    </row>
    <row r="41" spans="1:15" ht="15" hidden="1" customHeight="1" x14ac:dyDescent="0.3">
      <c r="A41" s="139"/>
      <c r="B41" s="139"/>
      <c r="C41" s="139"/>
      <c r="D41" s="139"/>
      <c r="E41" s="139"/>
      <c r="F41" s="139"/>
      <c r="G41" s="139"/>
      <c r="H41" s="139"/>
      <c r="I41" s="139"/>
      <c r="J41" s="139"/>
      <c r="K41" s="139"/>
      <c r="L41" s="139"/>
      <c r="M41" s="139"/>
      <c r="N41" s="139"/>
      <c r="O41" s="139"/>
    </row>
    <row r="42" spans="1:15" ht="15" hidden="1" customHeight="1" x14ac:dyDescent="0.3">
      <c r="A42" s="139"/>
      <c r="B42" s="139"/>
      <c r="C42" s="139"/>
      <c r="D42" s="139"/>
      <c r="E42" s="139"/>
      <c r="F42" s="139"/>
      <c r="G42" s="139"/>
      <c r="H42" s="139"/>
      <c r="I42" s="139"/>
      <c r="J42" s="139"/>
      <c r="K42" s="139"/>
      <c r="L42" s="139"/>
      <c r="M42" s="139"/>
      <c r="N42" s="139"/>
      <c r="O42" s="139"/>
    </row>
    <row r="43" spans="1:15" ht="15" hidden="1" customHeight="1" x14ac:dyDescent="0.3">
      <c r="A43" s="139"/>
      <c r="B43" s="139"/>
      <c r="C43" s="139"/>
      <c r="D43" s="139"/>
      <c r="E43" s="139"/>
      <c r="F43" s="139"/>
      <c r="G43" s="139"/>
      <c r="H43" s="139"/>
      <c r="I43" s="139"/>
      <c r="J43" s="139"/>
      <c r="K43" s="139"/>
      <c r="L43" s="139"/>
      <c r="M43" s="139"/>
      <c r="N43" s="139"/>
      <c r="O43" s="139"/>
    </row>
    <row r="44" spans="1:15" ht="15" hidden="1" customHeight="1" x14ac:dyDescent="0.3">
      <c r="A44" s="139"/>
      <c r="B44" s="139"/>
      <c r="C44" s="139"/>
      <c r="D44" s="139"/>
      <c r="E44" s="139"/>
      <c r="F44" s="139"/>
      <c r="G44" s="139"/>
      <c r="H44" s="139"/>
      <c r="I44" s="139"/>
      <c r="J44" s="139"/>
      <c r="K44" s="139"/>
      <c r="L44" s="139"/>
      <c r="M44" s="139"/>
      <c r="N44" s="139"/>
      <c r="O44" s="139"/>
    </row>
    <row r="45" spans="1:15" ht="15" hidden="1" customHeight="1" x14ac:dyDescent="0.3">
      <c r="A45" s="139"/>
      <c r="B45" s="139"/>
      <c r="C45" s="139"/>
      <c r="D45" s="139"/>
      <c r="E45" s="139"/>
      <c r="F45" s="139"/>
      <c r="G45" s="139"/>
      <c r="H45" s="139"/>
      <c r="I45" s="139"/>
      <c r="J45" s="139"/>
      <c r="K45" s="139"/>
      <c r="L45" s="139"/>
      <c r="M45" s="139"/>
      <c r="N45" s="139"/>
      <c r="O45" s="139"/>
    </row>
    <row r="46" spans="1:15" ht="15" hidden="1" customHeight="1" x14ac:dyDescent="0.3">
      <c r="A46" s="139"/>
      <c r="B46" s="139"/>
      <c r="C46" s="139"/>
      <c r="D46" s="139"/>
      <c r="E46" s="139"/>
      <c r="F46" s="139"/>
      <c r="G46" s="139"/>
      <c r="H46" s="139"/>
      <c r="I46" s="139"/>
      <c r="J46" s="139"/>
      <c r="K46" s="139"/>
      <c r="L46" s="139"/>
      <c r="M46" s="139"/>
      <c r="N46" s="139"/>
      <c r="O46" s="139"/>
    </row>
    <row r="47" spans="1:15" ht="15" hidden="1" customHeight="1" x14ac:dyDescent="0.3">
      <c r="A47" s="139"/>
      <c r="B47" s="139"/>
      <c r="C47" s="139"/>
      <c r="D47" s="139"/>
      <c r="E47" s="139"/>
      <c r="F47" s="139"/>
      <c r="G47" s="139"/>
      <c r="H47" s="139"/>
      <c r="I47" s="139"/>
      <c r="J47" s="139"/>
      <c r="K47" s="139"/>
      <c r="L47" s="139"/>
      <c r="M47" s="139"/>
      <c r="N47" s="139"/>
      <c r="O47" s="139"/>
    </row>
    <row r="48" spans="1:15" ht="15" hidden="1" customHeight="1" x14ac:dyDescent="0.3">
      <c r="A48" s="139"/>
      <c r="B48" s="139"/>
      <c r="C48" s="139"/>
      <c r="D48" s="139"/>
      <c r="E48" s="139"/>
      <c r="F48" s="139"/>
      <c r="G48" s="139"/>
      <c r="H48" s="139"/>
      <c r="I48" s="139"/>
      <c r="J48" s="139"/>
      <c r="K48" s="139"/>
      <c r="L48" s="139"/>
      <c r="M48" s="139"/>
      <c r="N48" s="139"/>
      <c r="O48" s="139"/>
    </row>
    <row r="49" spans="1:15" x14ac:dyDescent="0.25">
      <c r="A49" s="139"/>
      <c r="B49" s="139"/>
      <c r="C49" s="139"/>
      <c r="D49" s="139"/>
      <c r="E49" s="139"/>
      <c r="F49" s="139"/>
      <c r="G49" s="139"/>
      <c r="H49" s="139"/>
      <c r="I49" s="139"/>
      <c r="J49" s="139"/>
      <c r="K49" s="139"/>
      <c r="L49" s="139"/>
      <c r="M49" s="139"/>
      <c r="N49" s="139"/>
      <c r="O49" s="139"/>
    </row>
    <row r="50" spans="1:15" x14ac:dyDescent="0.25">
      <c r="A50" s="139"/>
      <c r="B50" s="139"/>
      <c r="C50" s="139"/>
      <c r="D50" s="139"/>
      <c r="E50" s="139"/>
      <c r="F50" s="139"/>
      <c r="G50" s="139"/>
      <c r="H50" s="139"/>
      <c r="I50" s="139"/>
      <c r="J50" s="139"/>
      <c r="K50" s="139"/>
      <c r="L50" s="139"/>
      <c r="M50" s="139"/>
      <c r="N50" s="139"/>
      <c r="O50" s="139"/>
    </row>
    <row r="51" spans="1:15" x14ac:dyDescent="0.25">
      <c r="A51" s="139"/>
      <c r="B51" s="139"/>
      <c r="C51" s="139"/>
      <c r="D51" s="139"/>
      <c r="E51" s="139"/>
      <c r="F51" s="139"/>
      <c r="G51" s="139"/>
      <c r="H51" s="139"/>
      <c r="I51" s="139"/>
      <c r="J51" s="139"/>
      <c r="K51" s="139"/>
      <c r="L51" s="139"/>
      <c r="M51" s="139"/>
      <c r="N51" s="139"/>
      <c r="O51" s="139"/>
    </row>
    <row r="52" spans="1:15" x14ac:dyDescent="0.25">
      <c r="A52" s="139"/>
      <c r="B52" s="139"/>
      <c r="C52" s="139"/>
      <c r="D52" s="139"/>
      <c r="E52" s="139"/>
      <c r="F52" s="139"/>
      <c r="G52" s="139"/>
      <c r="H52" s="139"/>
      <c r="I52" s="139"/>
      <c r="J52" s="139"/>
      <c r="K52" s="139"/>
      <c r="L52" s="139"/>
      <c r="M52" s="139"/>
      <c r="N52" s="139"/>
      <c r="O52" s="139"/>
    </row>
    <row r="53" spans="1:15" x14ac:dyDescent="0.25">
      <c r="A53" s="139"/>
      <c r="B53" s="139"/>
      <c r="C53" s="139"/>
      <c r="D53" s="139"/>
      <c r="E53" s="139"/>
      <c r="F53" s="139"/>
      <c r="G53" s="139"/>
      <c r="H53" s="139"/>
      <c r="I53" s="139"/>
      <c r="J53" s="139"/>
      <c r="K53" s="139"/>
      <c r="L53" s="139"/>
      <c r="M53" s="139"/>
      <c r="N53" s="139"/>
      <c r="O53" s="139"/>
    </row>
    <row r="54" spans="1:15" x14ac:dyDescent="0.25">
      <c r="A54" s="139"/>
      <c r="B54" s="139"/>
      <c r="C54" s="139"/>
      <c r="D54" s="139"/>
      <c r="E54" s="139"/>
      <c r="F54" s="139"/>
      <c r="G54" s="139"/>
      <c r="H54" s="139"/>
      <c r="I54" s="139"/>
      <c r="J54" s="139"/>
      <c r="K54" s="139"/>
      <c r="L54" s="139"/>
      <c r="M54" s="139"/>
      <c r="N54" s="139"/>
      <c r="O54" s="139"/>
    </row>
    <row r="55" spans="1:15" ht="15" hidden="1" customHeight="1" x14ac:dyDescent="0.3">
      <c r="A55" s="139"/>
      <c r="B55" s="139"/>
      <c r="C55" s="139"/>
      <c r="D55" s="139"/>
      <c r="E55" s="139"/>
      <c r="F55" s="139"/>
      <c r="G55" s="139"/>
      <c r="H55" s="139"/>
      <c r="I55" s="139"/>
      <c r="J55" s="139"/>
      <c r="K55" s="139"/>
      <c r="L55" s="139"/>
      <c r="M55" s="139"/>
      <c r="N55" s="139"/>
      <c r="O55" s="139"/>
    </row>
    <row r="56" spans="1:15" ht="15" hidden="1" customHeight="1" x14ac:dyDescent="0.3">
      <c r="A56" s="139"/>
      <c r="B56" s="139"/>
      <c r="C56" s="139"/>
      <c r="D56" s="139"/>
      <c r="E56" s="139"/>
      <c r="F56" s="139"/>
      <c r="G56" s="139"/>
      <c r="H56" s="139"/>
      <c r="I56" s="139"/>
      <c r="J56" s="139"/>
      <c r="K56" s="139"/>
      <c r="L56" s="139"/>
      <c r="M56" s="139"/>
      <c r="N56" s="139"/>
      <c r="O56" s="139"/>
    </row>
    <row r="57" spans="1:15" ht="15" hidden="1" customHeight="1" x14ac:dyDescent="0.3">
      <c r="A57" s="139"/>
      <c r="B57" s="139"/>
      <c r="C57" s="139"/>
      <c r="D57" s="139"/>
      <c r="E57" s="139"/>
      <c r="F57" s="139"/>
      <c r="G57" s="139"/>
      <c r="H57" s="139"/>
      <c r="I57" s="139"/>
      <c r="J57" s="139"/>
      <c r="K57" s="139"/>
      <c r="L57" s="139"/>
      <c r="M57" s="139"/>
      <c r="N57" s="139"/>
      <c r="O57" s="139"/>
    </row>
    <row r="58" spans="1:15" ht="15" hidden="1" customHeight="1" x14ac:dyDescent="0.3">
      <c r="A58" s="139"/>
      <c r="B58" s="139"/>
      <c r="C58" s="139"/>
      <c r="D58" s="139"/>
      <c r="E58" s="139"/>
      <c r="F58" s="139"/>
      <c r="G58" s="139"/>
      <c r="H58" s="139"/>
      <c r="I58" s="139"/>
      <c r="J58" s="139"/>
      <c r="K58" s="139"/>
      <c r="L58" s="139"/>
      <c r="M58" s="139"/>
      <c r="N58" s="139"/>
      <c r="O58" s="139"/>
    </row>
    <row r="59" spans="1:15" x14ac:dyDescent="0.25">
      <c r="A59" s="139"/>
      <c r="B59" s="139"/>
      <c r="C59" s="139"/>
      <c r="D59" s="139"/>
      <c r="E59" s="139"/>
      <c r="F59" s="139"/>
      <c r="G59" s="139"/>
      <c r="H59" s="139"/>
      <c r="I59" s="139"/>
      <c r="J59" s="139"/>
      <c r="K59" s="139"/>
      <c r="L59" s="139"/>
      <c r="M59" s="139"/>
      <c r="N59" s="139"/>
      <c r="O59" s="139"/>
    </row>
    <row r="60" spans="1:15" x14ac:dyDescent="0.25">
      <c r="A60" s="139"/>
      <c r="B60" s="139"/>
      <c r="C60" s="139"/>
      <c r="D60" s="139"/>
      <c r="E60" s="139"/>
      <c r="F60" s="139"/>
      <c r="G60" s="139"/>
      <c r="H60" s="139"/>
      <c r="I60" s="139"/>
      <c r="J60" s="139"/>
      <c r="K60" s="139"/>
      <c r="L60" s="139"/>
      <c r="M60" s="139"/>
      <c r="N60" s="139"/>
      <c r="O60" s="139"/>
    </row>
  </sheetData>
  <mergeCells count="1">
    <mergeCell ref="A8:O60"/>
  </mergeCells>
  <pageMargins left="0.7" right="0.7" top="0.75" bottom="0.75" header="0.3" footer="0.3"/>
  <pageSetup scale="58"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1"/>
  <sheetViews>
    <sheetView showGridLines="0" tabSelected="1" zoomScaleNormal="100" workbookViewId="0">
      <selection activeCell="A3" sqref="A3"/>
    </sheetView>
  </sheetViews>
  <sheetFormatPr defaultRowHeight="15" x14ac:dyDescent="0.25"/>
  <cols>
    <col min="1" max="1" width="13.42578125" bestFit="1" customWidth="1"/>
    <col min="2" max="3" width="14.7109375" customWidth="1"/>
    <col min="4" max="4" width="12.7109375" customWidth="1"/>
    <col min="5" max="5" width="14.7109375" customWidth="1"/>
    <col min="6" max="6" width="12.7109375" customWidth="1"/>
    <col min="7" max="7" width="14.7109375" customWidth="1"/>
    <col min="8" max="10" width="12.7109375" customWidth="1"/>
  </cols>
  <sheetData>
    <row r="1" spans="1:4" ht="20.45" x14ac:dyDescent="0.35">
      <c r="A1" s="4" t="s">
        <v>2</v>
      </c>
      <c r="B1" s="3"/>
      <c r="C1" s="5"/>
      <c r="D1" s="3"/>
    </row>
    <row r="2" spans="1:4" ht="15.6" x14ac:dyDescent="0.3">
      <c r="A2" s="6" t="s">
        <v>173</v>
      </c>
      <c r="B2" s="3"/>
      <c r="C2" s="5"/>
      <c r="D2" s="3"/>
    </row>
    <row r="3" spans="1:4" ht="14.45" x14ac:dyDescent="0.3">
      <c r="A3" s="12" t="s">
        <v>157</v>
      </c>
      <c r="B3" s="11"/>
      <c r="C3" s="5"/>
      <c r="D3" s="3"/>
    </row>
    <row r="4" spans="1:4" ht="14.45" x14ac:dyDescent="0.3">
      <c r="A4" s="7" t="s">
        <v>160</v>
      </c>
      <c r="B4" s="3"/>
      <c r="C4" s="5"/>
      <c r="D4" s="3"/>
    </row>
    <row r="5" spans="1:4" ht="14.45" x14ac:dyDescent="0.3">
      <c r="A5" s="8" t="s">
        <v>46</v>
      </c>
      <c r="B5" s="3"/>
      <c r="C5" s="5"/>
      <c r="D5" s="3"/>
    </row>
    <row r="6" spans="1:4" ht="14.45" x14ac:dyDescent="0.3">
      <c r="A6" s="7"/>
      <c r="B6" s="3"/>
      <c r="C6" s="5"/>
      <c r="D6" s="3"/>
    </row>
    <row r="7" spans="1:4" ht="14.45" x14ac:dyDescent="0.3">
      <c r="A7" s="7" t="s">
        <v>47</v>
      </c>
      <c r="B7" s="3"/>
      <c r="C7" s="5"/>
      <c r="D7" s="3"/>
    </row>
    <row r="9" spans="1:4" ht="14.45" x14ac:dyDescent="0.3">
      <c r="B9" s="1"/>
      <c r="C9" s="2"/>
      <c r="D9" s="1"/>
    </row>
    <row r="10" spans="1:4" s="14" customFormat="1" ht="12.75" customHeight="1" x14ac:dyDescent="0.2">
      <c r="A10" s="13" t="s">
        <v>4</v>
      </c>
      <c r="B10" s="51" t="s">
        <v>45</v>
      </c>
      <c r="C10" s="50" t="s">
        <v>158</v>
      </c>
      <c r="D10" s="140" t="s">
        <v>159</v>
      </c>
    </row>
    <row r="11" spans="1:4" s="14" customFormat="1" ht="25.5" x14ac:dyDescent="0.2">
      <c r="A11" s="15" t="s">
        <v>1</v>
      </c>
      <c r="B11" s="125" t="s">
        <v>161</v>
      </c>
      <c r="C11" s="110" t="s">
        <v>162</v>
      </c>
      <c r="D11" s="141"/>
    </row>
    <row r="12" spans="1:4" s="14" customFormat="1" ht="13.15" customHeight="1" x14ac:dyDescent="0.25">
      <c r="A12" s="16">
        <v>1000</v>
      </c>
      <c r="B12" s="59">
        <v>34386195857</v>
      </c>
      <c r="C12" s="59">
        <v>35340267442.75</v>
      </c>
      <c r="D12" s="17">
        <f>+C12/B12-1</f>
        <v>2.7745773033971188E-2</v>
      </c>
    </row>
    <row r="13" spans="1:4" s="14" customFormat="1" ht="13.15" customHeight="1" x14ac:dyDescent="0.25">
      <c r="A13" s="18">
        <v>500</v>
      </c>
      <c r="B13" s="60">
        <v>28451519830</v>
      </c>
      <c r="C13" s="60">
        <v>29159675532.52</v>
      </c>
      <c r="D13" s="19">
        <f t="shared" ref="D13:D18" si="0">+C13/B13-1</f>
        <v>2.4889907700934355E-2</v>
      </c>
    </row>
    <row r="14" spans="1:4" s="14" customFormat="1" ht="13.15" customHeight="1" x14ac:dyDescent="0.25">
      <c r="A14" s="16">
        <v>250</v>
      </c>
      <c r="B14" s="61">
        <v>22878811071</v>
      </c>
      <c r="C14" s="61">
        <v>23377610456.5</v>
      </c>
      <c r="D14" s="20">
        <f t="shared" si="0"/>
        <v>2.1801805345219805E-2</v>
      </c>
    </row>
    <row r="15" spans="1:4" s="14" customFormat="1" ht="13.15" customHeight="1" x14ac:dyDescent="0.25">
      <c r="A15" s="18">
        <v>100</v>
      </c>
      <c r="B15" s="60">
        <v>16058765892</v>
      </c>
      <c r="C15" s="60">
        <v>16376135284.540001</v>
      </c>
      <c r="D15" s="19">
        <f t="shared" si="0"/>
        <v>1.9763000138018461E-2</v>
      </c>
    </row>
    <row r="16" spans="1:4" s="14" customFormat="1" ht="13.15" customHeight="1" x14ac:dyDescent="0.25">
      <c r="A16" s="16">
        <v>50</v>
      </c>
      <c r="B16" s="61">
        <v>11557405048</v>
      </c>
      <c r="C16" s="61">
        <v>11795016667.219999</v>
      </c>
      <c r="D16" s="20">
        <f t="shared" si="0"/>
        <v>2.0559253416589263E-2</v>
      </c>
    </row>
    <row r="17" spans="1:4" s="14" customFormat="1" ht="13.15" customHeight="1" x14ac:dyDescent="0.25">
      <c r="A17" s="18">
        <v>25</v>
      </c>
      <c r="B17" s="60">
        <v>7780871497</v>
      </c>
      <c r="C17" s="60">
        <v>7920353996.46</v>
      </c>
      <c r="D17" s="19">
        <f t="shared" si="0"/>
        <v>1.7926333767853464E-2</v>
      </c>
    </row>
    <row r="18" spans="1:4" s="14" customFormat="1" ht="13.15" customHeight="1" x14ac:dyDescent="0.25">
      <c r="A18" s="21">
        <v>10</v>
      </c>
      <c r="B18" s="62">
        <v>3833208412</v>
      </c>
      <c r="C18" s="62">
        <v>3913728609.0700002</v>
      </c>
      <c r="D18" s="22">
        <f t="shared" si="0"/>
        <v>2.1005953346530548E-2</v>
      </c>
    </row>
    <row r="19" spans="1:4" s="24" customFormat="1" ht="13.15" x14ac:dyDescent="0.25"/>
    <row r="20" spans="1:4" s="24" customFormat="1" ht="13.15" x14ac:dyDescent="0.25"/>
    <row r="21" spans="1:4" s="24" customFormat="1" ht="13.15" x14ac:dyDescent="0.25"/>
    <row r="22" spans="1:4" s="24" customFormat="1" ht="12.75" customHeight="1" x14ac:dyDescent="0.2">
      <c r="A22" s="23" t="s">
        <v>5</v>
      </c>
      <c r="B22" s="51" t="s">
        <v>45</v>
      </c>
      <c r="C22" s="50" t="s">
        <v>158</v>
      </c>
      <c r="D22" s="140" t="s">
        <v>159</v>
      </c>
    </row>
    <row r="23" spans="1:4" s="24" customFormat="1" ht="27.6" customHeight="1" x14ac:dyDescent="0.2">
      <c r="A23" s="15" t="s">
        <v>1</v>
      </c>
      <c r="B23" s="125" t="s">
        <v>161</v>
      </c>
      <c r="C23" s="135" t="s">
        <v>162</v>
      </c>
      <c r="D23" s="141"/>
    </row>
    <row r="24" spans="1:4" s="24" customFormat="1" ht="13.15" customHeight="1" x14ac:dyDescent="0.25">
      <c r="A24" s="16">
        <v>1000</v>
      </c>
      <c r="B24" s="59">
        <v>37530533783</v>
      </c>
      <c r="C24" s="59">
        <v>38513297279.269997</v>
      </c>
      <c r="D24" s="17">
        <f>+C24/B24-1</f>
        <v>2.6185705270068693E-2</v>
      </c>
    </row>
    <row r="25" spans="1:4" s="24" customFormat="1" ht="13.15" customHeight="1" x14ac:dyDescent="0.25">
      <c r="A25" s="18">
        <v>500</v>
      </c>
      <c r="B25" s="60">
        <v>31594648348</v>
      </c>
      <c r="C25" s="60">
        <v>32321579136.599998</v>
      </c>
      <c r="D25" s="19">
        <f t="shared" ref="D25:D31" si="1">+C25/B25-1</f>
        <v>2.3008035430342577E-2</v>
      </c>
    </row>
    <row r="26" spans="1:4" s="24" customFormat="1" ht="13.15" x14ac:dyDescent="0.25">
      <c r="A26" s="16">
        <v>250</v>
      </c>
      <c r="B26" s="61">
        <v>25749042045</v>
      </c>
      <c r="C26" s="61">
        <v>26285439811.310001</v>
      </c>
      <c r="D26" s="20">
        <f t="shared" si="1"/>
        <v>2.0831756201748153E-2</v>
      </c>
    </row>
    <row r="27" spans="1:4" s="24" customFormat="1" ht="13.15" x14ac:dyDescent="0.25">
      <c r="A27" s="18">
        <v>100</v>
      </c>
      <c r="B27" s="60">
        <v>18125111445</v>
      </c>
      <c r="C27" s="60">
        <v>18513561331.299999</v>
      </c>
      <c r="D27" s="19">
        <f t="shared" si="1"/>
        <v>2.1431586088655807E-2</v>
      </c>
    </row>
    <row r="28" spans="1:4" s="24" customFormat="1" ht="12.75" x14ac:dyDescent="0.2">
      <c r="A28" s="16">
        <v>50</v>
      </c>
      <c r="B28" s="61">
        <v>13151313616</v>
      </c>
      <c r="C28" s="61">
        <v>13407293816.370001</v>
      </c>
      <c r="D28" s="20">
        <f t="shared" si="1"/>
        <v>1.9464230558578821E-2</v>
      </c>
    </row>
    <row r="29" spans="1:4" s="24" customFormat="1" ht="12.75" x14ac:dyDescent="0.2">
      <c r="A29" s="18">
        <v>25</v>
      </c>
      <c r="B29" s="60">
        <v>9114433000</v>
      </c>
      <c r="C29" s="60">
        <v>9281670340.6200008</v>
      </c>
      <c r="D29" s="19">
        <f t="shared" si="1"/>
        <v>1.834862800790793E-2</v>
      </c>
    </row>
    <row r="30" spans="1:4" s="24" customFormat="1" ht="12.75" x14ac:dyDescent="0.2">
      <c r="A30" s="16">
        <v>10</v>
      </c>
      <c r="B30" s="62">
        <v>4702977873</v>
      </c>
      <c r="C30" s="62">
        <v>4797946799.4499998</v>
      </c>
      <c r="D30" s="20">
        <f t="shared" si="1"/>
        <v>2.0193360252707127E-2</v>
      </c>
    </row>
    <row r="31" spans="1:4" s="27" customFormat="1" ht="12.75" x14ac:dyDescent="0.2">
      <c r="A31" s="25" t="s">
        <v>0</v>
      </c>
      <c r="B31" s="63">
        <v>1714204317.4138501</v>
      </c>
      <c r="C31" s="63">
        <v>1748798054.7948599</v>
      </c>
      <c r="D31" s="26">
        <f t="shared" si="1"/>
        <v>2.0180638346075419E-2</v>
      </c>
    </row>
  </sheetData>
  <mergeCells count="2">
    <mergeCell ref="D10:D11"/>
    <mergeCell ref="D22:D23"/>
  </mergeCells>
  <pageMargins left="0.2" right="0.2" top="0.5" bottom="0.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0"/>
  <sheetViews>
    <sheetView zoomScaleNormal="100" zoomScaleSheetLayoutView="80" workbookViewId="0">
      <pane xSplit="1" topLeftCell="B1" activePane="topRight" state="frozen"/>
      <selection pane="topRight" activeCell="A20" sqref="A20"/>
    </sheetView>
  </sheetViews>
  <sheetFormatPr defaultColWidth="9.140625" defaultRowHeight="15" x14ac:dyDescent="0.25"/>
  <cols>
    <col min="1" max="1" width="19" style="3" customWidth="1"/>
    <col min="2" max="2" width="15" style="3" bestFit="1" customWidth="1"/>
    <col min="3" max="3" width="18.5703125" style="3" customWidth="1"/>
    <col min="4" max="4" width="13.42578125" style="3" bestFit="1" customWidth="1"/>
    <col min="5" max="5" width="1.5703125" style="3" customWidth="1"/>
    <col min="6" max="6" width="18.5703125" style="3" customWidth="1"/>
    <col min="7" max="7" width="18" style="3" bestFit="1" customWidth="1"/>
    <col min="8" max="8" width="13.28515625" style="3" customWidth="1"/>
    <col min="9" max="9" width="13" style="3" customWidth="1"/>
    <col min="10" max="10" width="13.85546875" style="3" bestFit="1" customWidth="1"/>
    <col min="11" max="16384" width="9.140625" style="3"/>
  </cols>
  <sheetData>
    <row r="1" spans="1:10" ht="20.25" x14ac:dyDescent="0.3">
      <c r="A1" s="4" t="s">
        <v>2</v>
      </c>
    </row>
    <row r="2" spans="1:10" ht="15.6" x14ac:dyDescent="0.3">
      <c r="A2" s="6" t="s">
        <v>173</v>
      </c>
    </row>
    <row r="3" spans="1:10" ht="14.45" x14ac:dyDescent="0.3">
      <c r="A3" s="12" t="s">
        <v>157</v>
      </c>
    </row>
    <row r="4" spans="1:10" ht="14.45" x14ac:dyDescent="0.3">
      <c r="A4" s="7" t="s">
        <v>160</v>
      </c>
    </row>
    <row r="5" spans="1:10" ht="14.45" x14ac:dyDescent="0.3">
      <c r="A5" s="8" t="s">
        <v>46</v>
      </c>
      <c r="G5" s="46"/>
    </row>
    <row r="6" spans="1:10" ht="14.45" x14ac:dyDescent="0.3">
      <c r="A6" s="7" t="s">
        <v>47</v>
      </c>
    </row>
    <row r="7" spans="1:10" ht="15" customHeight="1" x14ac:dyDescent="0.3"/>
    <row r="8" spans="1:10" ht="14.45" x14ac:dyDescent="0.3">
      <c r="A8" s="28" t="s">
        <v>10</v>
      </c>
      <c r="B8" s="142" t="s">
        <v>163</v>
      </c>
      <c r="C8" s="142"/>
      <c r="D8" s="142"/>
      <c r="F8" s="142" t="s">
        <v>164</v>
      </c>
      <c r="G8" s="142"/>
      <c r="H8" s="142"/>
      <c r="I8" s="52" t="s">
        <v>0</v>
      </c>
    </row>
    <row r="9" spans="1:10" ht="28.9" x14ac:dyDescent="0.3">
      <c r="A9" s="29" t="s">
        <v>11</v>
      </c>
      <c r="B9" s="111" t="s">
        <v>12</v>
      </c>
      <c r="C9" s="106" t="s">
        <v>13</v>
      </c>
      <c r="D9" s="107" t="s">
        <v>14</v>
      </c>
      <c r="E9" s="112"/>
      <c r="F9" s="113" t="s">
        <v>12</v>
      </c>
      <c r="G9" s="114" t="s">
        <v>13</v>
      </c>
      <c r="H9" s="115" t="s">
        <v>42</v>
      </c>
      <c r="I9" s="116" t="s">
        <v>44</v>
      </c>
      <c r="J9" s="115" t="s">
        <v>43</v>
      </c>
    </row>
    <row r="10" spans="1:10" x14ac:dyDescent="0.25">
      <c r="A10" s="30" t="s">
        <v>15</v>
      </c>
      <c r="B10" s="64">
        <v>12946869.550000001</v>
      </c>
      <c r="C10" s="53">
        <v>12865569300</v>
      </c>
      <c r="D10" s="54">
        <v>39272</v>
      </c>
      <c r="F10" s="64">
        <v>12922053.279999999</v>
      </c>
      <c r="G10" s="53">
        <v>12958215400</v>
      </c>
      <c r="H10" s="54">
        <v>38549</v>
      </c>
      <c r="I10" s="41">
        <f t="shared" ref="I10:I30" si="0">F10/B10-1</f>
        <v>-1.9167776352547738E-3</v>
      </c>
      <c r="J10" s="73">
        <f t="shared" ref="J10:J30" si="1">G10/C10-1</f>
        <v>7.2010882565454182E-3</v>
      </c>
    </row>
    <row r="11" spans="1:10" x14ac:dyDescent="0.25">
      <c r="A11" s="31" t="s">
        <v>16</v>
      </c>
      <c r="B11" s="65">
        <v>23464048.52</v>
      </c>
      <c r="C11" s="55">
        <v>9698229300</v>
      </c>
      <c r="D11" s="56">
        <v>29936</v>
      </c>
      <c r="F11" s="65">
        <v>22671998.739999998</v>
      </c>
      <c r="G11" s="55">
        <v>9371902200</v>
      </c>
      <c r="H11" s="56">
        <v>28664</v>
      </c>
      <c r="I11" s="40">
        <f t="shared" si="0"/>
        <v>-3.3755887408981611E-2</v>
      </c>
      <c r="J11" s="74">
        <f t="shared" si="1"/>
        <v>-3.3648111413492776E-2</v>
      </c>
    </row>
    <row r="12" spans="1:10" x14ac:dyDescent="0.25">
      <c r="A12" s="32" t="s">
        <v>17</v>
      </c>
      <c r="B12" s="66">
        <v>63.227359319999998</v>
      </c>
      <c r="C12" s="57">
        <v>460281300</v>
      </c>
      <c r="D12" s="58">
        <v>1494</v>
      </c>
      <c r="F12" s="66">
        <v>131.35</v>
      </c>
      <c r="G12" s="57">
        <v>480358700</v>
      </c>
      <c r="H12" s="58">
        <v>1574</v>
      </c>
      <c r="I12" s="39">
        <f t="shared" si="0"/>
        <v>1.0774234668764908</v>
      </c>
      <c r="J12" s="75">
        <f t="shared" si="1"/>
        <v>4.3619847254276811E-2</v>
      </c>
    </row>
    <row r="13" spans="1:10" x14ac:dyDescent="0.25">
      <c r="A13" s="31" t="s">
        <v>18</v>
      </c>
      <c r="B13" s="65">
        <v>5081431.057</v>
      </c>
      <c r="C13" s="55">
        <v>6681971000</v>
      </c>
      <c r="D13" s="56">
        <v>19473</v>
      </c>
      <c r="F13" s="65">
        <v>5107095.3099999996</v>
      </c>
      <c r="G13" s="55">
        <v>6866981500</v>
      </c>
      <c r="H13" s="56">
        <v>19759</v>
      </c>
      <c r="I13" s="40">
        <f t="shared" si="0"/>
        <v>5.0505955334463337E-3</v>
      </c>
      <c r="J13" s="74">
        <f t="shared" si="1"/>
        <v>2.7688013012926893E-2</v>
      </c>
    </row>
    <row r="14" spans="1:10" x14ac:dyDescent="0.25">
      <c r="A14" s="32" t="s">
        <v>19</v>
      </c>
      <c r="B14" s="66">
        <v>953412128.20000005</v>
      </c>
      <c r="C14" s="57">
        <v>436485084100</v>
      </c>
      <c r="D14" s="58">
        <v>1163906</v>
      </c>
      <c r="F14" s="66">
        <v>970072271.32000005</v>
      </c>
      <c r="G14" s="57">
        <v>438366208250</v>
      </c>
      <c r="H14" s="58">
        <v>1153422</v>
      </c>
      <c r="I14" s="39">
        <f t="shared" si="0"/>
        <v>1.7474230322047202E-2</v>
      </c>
      <c r="J14" s="75">
        <f t="shared" si="1"/>
        <v>4.3097100417044398E-3</v>
      </c>
    </row>
    <row r="15" spans="1:10" x14ac:dyDescent="0.25">
      <c r="A15" s="31" t="s">
        <v>20</v>
      </c>
      <c r="B15" s="65">
        <v>22559222.030000001</v>
      </c>
      <c r="C15" s="55">
        <v>23461548200</v>
      </c>
      <c r="D15" s="56">
        <v>82541</v>
      </c>
      <c r="F15" s="65">
        <v>24929229.079999998</v>
      </c>
      <c r="G15" s="55">
        <v>23334096600</v>
      </c>
      <c r="H15" s="56">
        <v>79716</v>
      </c>
      <c r="I15" s="40">
        <f t="shared" si="0"/>
        <v>0.1050571268303615</v>
      </c>
      <c r="J15" s="74">
        <f t="shared" si="1"/>
        <v>-5.4323610238133924E-3</v>
      </c>
    </row>
    <row r="16" spans="1:10" x14ac:dyDescent="0.25">
      <c r="A16" s="32" t="s">
        <v>21</v>
      </c>
      <c r="B16" s="66">
        <v>263486088.5</v>
      </c>
      <c r="C16" s="57">
        <v>131116322000</v>
      </c>
      <c r="D16" s="58">
        <v>488433</v>
      </c>
      <c r="F16" s="66">
        <v>267057426.15000001</v>
      </c>
      <c r="G16" s="57">
        <v>132428381200</v>
      </c>
      <c r="H16" s="58">
        <v>486256</v>
      </c>
      <c r="I16" s="39">
        <f t="shared" si="0"/>
        <v>1.3554179161151536E-2</v>
      </c>
      <c r="J16" s="75">
        <f t="shared" si="1"/>
        <v>1.0006833474172749E-2</v>
      </c>
    </row>
    <row r="17" spans="1:10" x14ac:dyDescent="0.25">
      <c r="A17" s="31" t="s">
        <v>22</v>
      </c>
      <c r="B17" s="65">
        <v>24946818.530000001</v>
      </c>
      <c r="C17" s="55">
        <v>16168253600</v>
      </c>
      <c r="D17" s="56">
        <v>48406</v>
      </c>
      <c r="F17" s="65">
        <v>24952804.300000001</v>
      </c>
      <c r="G17" s="55">
        <v>15903026300</v>
      </c>
      <c r="H17" s="56">
        <v>46580</v>
      </c>
      <c r="I17" s="40">
        <f t="shared" si="0"/>
        <v>2.3994121706549798E-4</v>
      </c>
      <c r="J17" s="74">
        <f t="shared" si="1"/>
        <v>-1.6404202121124589E-2</v>
      </c>
    </row>
    <row r="18" spans="1:10" x14ac:dyDescent="0.25">
      <c r="A18" s="32" t="s">
        <v>23</v>
      </c>
      <c r="B18" s="66">
        <v>3366020.841</v>
      </c>
      <c r="C18" s="57">
        <v>16007353600</v>
      </c>
      <c r="D18" s="58">
        <v>41338</v>
      </c>
      <c r="F18" s="66">
        <v>3973042.32</v>
      </c>
      <c r="G18" s="57">
        <v>16292822400</v>
      </c>
      <c r="H18" s="58">
        <v>41675</v>
      </c>
      <c r="I18" s="39">
        <f t="shared" si="0"/>
        <v>0.18033800373608555</v>
      </c>
      <c r="J18" s="75">
        <f t="shared" si="1"/>
        <v>1.7833603675750709E-2</v>
      </c>
    </row>
    <row r="19" spans="1:10" x14ac:dyDescent="0.25">
      <c r="A19" s="31" t="s">
        <v>24</v>
      </c>
      <c r="B19" s="65">
        <v>10667636.52</v>
      </c>
      <c r="C19" s="55">
        <v>2013695600</v>
      </c>
      <c r="D19" s="56">
        <v>7578</v>
      </c>
      <c r="F19" s="65">
        <v>10773122.390000001</v>
      </c>
      <c r="G19" s="55">
        <v>2037895200</v>
      </c>
      <c r="H19" s="56">
        <v>7500</v>
      </c>
      <c r="I19" s="40">
        <f t="shared" si="0"/>
        <v>9.888401221979537E-3</v>
      </c>
      <c r="J19" s="74">
        <f t="shared" si="1"/>
        <v>1.2017506518860133E-2</v>
      </c>
    </row>
    <row r="20" spans="1:10" x14ac:dyDescent="0.25">
      <c r="A20" s="32" t="s">
        <v>25</v>
      </c>
      <c r="B20" s="66">
        <v>29791570.350000001</v>
      </c>
      <c r="C20" s="57">
        <v>15696580000</v>
      </c>
      <c r="D20" s="58">
        <v>61933</v>
      </c>
      <c r="F20" s="66">
        <v>30739625.98</v>
      </c>
      <c r="G20" s="57">
        <v>15661814900</v>
      </c>
      <c r="H20" s="58">
        <v>60906</v>
      </c>
      <c r="I20" s="39">
        <f t="shared" si="0"/>
        <v>3.1822949205495554E-2</v>
      </c>
      <c r="J20" s="75">
        <f t="shared" si="1"/>
        <v>-2.2148200436018506E-3</v>
      </c>
    </row>
    <row r="21" spans="1:10" x14ac:dyDescent="0.25">
      <c r="A21" s="31" t="s">
        <v>26</v>
      </c>
      <c r="B21" s="65">
        <v>38666754.549999997</v>
      </c>
      <c r="C21" s="55">
        <v>33624504700</v>
      </c>
      <c r="D21" s="56">
        <v>120719</v>
      </c>
      <c r="F21" s="65">
        <v>40440776.119999997</v>
      </c>
      <c r="G21" s="55">
        <v>36220870711</v>
      </c>
      <c r="H21" s="56">
        <v>128132</v>
      </c>
      <c r="I21" s="40">
        <f t="shared" si="0"/>
        <v>4.5879763912071159E-2</v>
      </c>
      <c r="J21" s="74">
        <f t="shared" si="1"/>
        <v>7.721648345945753E-2</v>
      </c>
    </row>
    <row r="22" spans="1:10" x14ac:dyDescent="0.25">
      <c r="A22" s="32" t="s">
        <v>27</v>
      </c>
      <c r="B22" s="66">
        <v>1536453.2749999999</v>
      </c>
      <c r="C22" s="57">
        <v>1820976400</v>
      </c>
      <c r="D22" s="58">
        <v>6278</v>
      </c>
      <c r="F22" s="66">
        <v>1527512.16</v>
      </c>
      <c r="G22" s="57">
        <v>1829069300</v>
      </c>
      <c r="H22" s="58">
        <v>6145</v>
      </c>
      <c r="I22" s="39">
        <f t="shared" si="0"/>
        <v>-5.8193211244904619E-3</v>
      </c>
      <c r="J22" s="75">
        <f t="shared" si="1"/>
        <v>4.4442640772279773E-3</v>
      </c>
    </row>
    <row r="23" spans="1:10" x14ac:dyDescent="0.25">
      <c r="A23" s="31" t="s">
        <v>28</v>
      </c>
      <c r="B23" s="65">
        <v>51962863.950000003</v>
      </c>
      <c r="C23" s="55">
        <v>56615120300</v>
      </c>
      <c r="D23" s="56">
        <v>163700</v>
      </c>
      <c r="F23" s="65">
        <v>50905985.149999999</v>
      </c>
      <c r="G23" s="55">
        <v>56185023400</v>
      </c>
      <c r="H23" s="56">
        <v>159572</v>
      </c>
      <c r="I23" s="40">
        <f t="shared" si="0"/>
        <v>-2.0339117586300914E-2</v>
      </c>
      <c r="J23" s="74">
        <f t="shared" si="1"/>
        <v>-7.5968557113531565E-3</v>
      </c>
    </row>
    <row r="24" spans="1:10" x14ac:dyDescent="0.25">
      <c r="A24" s="32" t="s">
        <v>29</v>
      </c>
      <c r="B24" s="66">
        <v>57238056</v>
      </c>
      <c r="C24" s="57">
        <v>49263464500</v>
      </c>
      <c r="D24" s="58">
        <v>155416</v>
      </c>
      <c r="F24" s="66">
        <v>56898546.909999996</v>
      </c>
      <c r="G24" s="57">
        <v>48476481300</v>
      </c>
      <c r="H24" s="58">
        <v>151230</v>
      </c>
      <c r="I24" s="39">
        <f t="shared" si="0"/>
        <v>-5.9315272692000987E-3</v>
      </c>
      <c r="J24" s="75">
        <f t="shared" si="1"/>
        <v>-1.5974986899266908E-2</v>
      </c>
    </row>
    <row r="25" spans="1:10" x14ac:dyDescent="0.25">
      <c r="A25" s="31" t="s">
        <v>30</v>
      </c>
      <c r="B25" s="65">
        <v>285439.77659999998</v>
      </c>
      <c r="C25" s="55">
        <v>12096016700</v>
      </c>
      <c r="D25" s="56">
        <v>53173</v>
      </c>
      <c r="F25" s="65">
        <v>526887.57999999996</v>
      </c>
      <c r="G25" s="55">
        <v>11846820100</v>
      </c>
      <c r="H25" s="56">
        <v>51167</v>
      </c>
      <c r="I25" s="40">
        <f t="shared" si="0"/>
        <v>0.84588001811097269</v>
      </c>
      <c r="J25" s="74">
        <f t="shared" si="1"/>
        <v>-2.0601542324259481E-2</v>
      </c>
    </row>
    <row r="26" spans="1:10" x14ac:dyDescent="0.25">
      <c r="A26" s="32" t="s">
        <v>31</v>
      </c>
      <c r="B26" s="66">
        <v>885122.96499999997</v>
      </c>
      <c r="C26" s="57">
        <v>3576840600</v>
      </c>
      <c r="D26" s="58">
        <v>11432</v>
      </c>
      <c r="F26" s="66">
        <v>847198.96</v>
      </c>
      <c r="G26" s="57">
        <v>3434339200</v>
      </c>
      <c r="H26" s="58">
        <v>10792</v>
      </c>
      <c r="I26" s="39">
        <f t="shared" si="0"/>
        <v>-4.2846029873374714E-2</v>
      </c>
      <c r="J26" s="75">
        <f t="shared" si="1"/>
        <v>-3.984001970901363E-2</v>
      </c>
    </row>
    <row r="27" spans="1:10" x14ac:dyDescent="0.25">
      <c r="A27" s="31" t="s">
        <v>32</v>
      </c>
      <c r="B27" s="65">
        <v>96057936.189999998</v>
      </c>
      <c r="C27" s="55">
        <v>53530004700</v>
      </c>
      <c r="D27" s="56">
        <v>156210</v>
      </c>
      <c r="F27" s="65">
        <v>97919669.170000002</v>
      </c>
      <c r="G27" s="55">
        <v>55854342700</v>
      </c>
      <c r="H27" s="56">
        <v>161228</v>
      </c>
      <c r="I27" s="40">
        <f t="shared" si="0"/>
        <v>1.9381355188784699E-2</v>
      </c>
      <c r="J27" s="74">
        <f t="shared" si="1"/>
        <v>4.342121793237963E-2</v>
      </c>
    </row>
    <row r="28" spans="1:10" x14ac:dyDescent="0.25">
      <c r="A28" s="32" t="s">
        <v>33</v>
      </c>
      <c r="B28" s="66">
        <v>100574687.7</v>
      </c>
      <c r="C28" s="57">
        <v>194560327800</v>
      </c>
      <c r="D28" s="58">
        <v>674885</v>
      </c>
      <c r="F28" s="66">
        <v>108955713.38</v>
      </c>
      <c r="G28" s="57">
        <v>210821357500</v>
      </c>
      <c r="H28" s="58">
        <v>718134</v>
      </c>
      <c r="I28" s="39">
        <f t="shared" si="0"/>
        <v>8.3331361713987029E-2</v>
      </c>
      <c r="J28" s="75">
        <f t="shared" si="1"/>
        <v>8.3578342429170283E-2</v>
      </c>
    </row>
    <row r="29" spans="1:10" x14ac:dyDescent="0.25">
      <c r="A29" s="31" t="s">
        <v>34</v>
      </c>
      <c r="B29" s="65">
        <v>17275105.719999999</v>
      </c>
      <c r="C29" s="55">
        <v>27781992700</v>
      </c>
      <c r="D29" s="56">
        <v>92931</v>
      </c>
      <c r="F29" s="65">
        <v>17576966.75</v>
      </c>
      <c r="G29" s="55">
        <v>28815317700</v>
      </c>
      <c r="H29" s="56">
        <v>95622</v>
      </c>
      <c r="I29" s="40">
        <f t="shared" si="0"/>
        <v>1.7473758765512271E-2</v>
      </c>
      <c r="J29" s="74">
        <f t="shared" si="1"/>
        <v>3.719405627804373E-2</v>
      </c>
    </row>
    <row r="30" spans="1:10" x14ac:dyDescent="0.25">
      <c r="A30" s="33" t="s">
        <v>35</v>
      </c>
      <c r="B30" s="44">
        <f>SUM(B10:B29)</f>
        <v>1714204317.4519591</v>
      </c>
      <c r="C30" s="34">
        <f>SUM(C10:C29)</f>
        <v>1103524136400</v>
      </c>
      <c r="D30" s="35">
        <f>SUM(D10:D29)</f>
        <v>3419054</v>
      </c>
      <c r="F30" s="44">
        <v>1748798056.4000001</v>
      </c>
      <c r="G30" s="34">
        <v>1127185324561</v>
      </c>
      <c r="H30" s="35">
        <v>3446623</v>
      </c>
      <c r="I30" s="49">
        <f t="shared" si="0"/>
        <v>2.0180639259771649E-2</v>
      </c>
      <c r="J30" s="76">
        <f t="shared" si="1"/>
        <v>2.1441477699064571E-2</v>
      </c>
    </row>
  </sheetData>
  <mergeCells count="2">
    <mergeCell ref="B8:D8"/>
    <mergeCell ref="F8:H8"/>
  </mergeCells>
  <pageMargins left="0.45" right="0.45" top="0.75" bottom="0.75" header="0.3" footer="0.3"/>
  <pageSetup scale="89" fitToWidth="2"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2"/>
  <sheetViews>
    <sheetView zoomScaleNormal="100" zoomScaleSheetLayoutView="80" workbookViewId="0">
      <pane xSplit="1" topLeftCell="B1" activePane="topRight" state="frozen"/>
      <selection activeCell="A5" sqref="A5"/>
      <selection pane="topRight" activeCell="A3" sqref="A3"/>
    </sheetView>
  </sheetViews>
  <sheetFormatPr defaultColWidth="9.140625" defaultRowHeight="15" x14ac:dyDescent="0.25"/>
  <cols>
    <col min="1" max="1" width="29" style="3" customWidth="1"/>
    <col min="2" max="2" width="15" style="3" customWidth="1"/>
    <col min="3" max="3" width="18" style="3" customWidth="1"/>
    <col min="4" max="4" width="18" style="3" bestFit="1" customWidth="1"/>
    <col min="5" max="5" width="13.42578125" style="3" bestFit="1" customWidth="1"/>
    <col min="6" max="6" width="2.140625" style="3" customWidth="1"/>
    <col min="7" max="7" width="1.5703125" style="3" customWidth="1"/>
    <col min="8" max="8" width="14.85546875" style="3" customWidth="1"/>
    <col min="9" max="9" width="18.5703125" style="3" customWidth="1"/>
    <col min="10" max="10" width="13.42578125" style="3" bestFit="1" customWidth="1"/>
    <col min="11" max="11" width="11.85546875" style="3" customWidth="1"/>
    <col min="12" max="12" width="14.28515625" style="3" customWidth="1"/>
    <col min="13" max="16384" width="9.140625" style="3"/>
  </cols>
  <sheetData>
    <row r="1" spans="1:12" ht="20.100000000000001" customHeight="1" x14ac:dyDescent="0.35">
      <c r="A1" s="4" t="s">
        <v>2</v>
      </c>
    </row>
    <row r="2" spans="1:12" ht="15.6" customHeight="1" x14ac:dyDescent="0.3">
      <c r="A2" s="6" t="s">
        <v>173</v>
      </c>
    </row>
    <row r="3" spans="1:12" ht="14.45" customHeight="1" x14ac:dyDescent="0.3">
      <c r="A3" s="12" t="s">
        <v>157</v>
      </c>
    </row>
    <row r="4" spans="1:12" ht="14.45" customHeight="1" x14ac:dyDescent="0.3">
      <c r="A4" s="7" t="s">
        <v>160</v>
      </c>
    </row>
    <row r="5" spans="1:12" ht="14.45" customHeight="1" x14ac:dyDescent="0.3">
      <c r="A5" s="8" t="s">
        <v>46</v>
      </c>
    </row>
    <row r="6" spans="1:12" ht="14.45" customHeight="1" x14ac:dyDescent="0.3">
      <c r="A6" s="7" t="s">
        <v>47</v>
      </c>
    </row>
    <row r="8" spans="1:12" ht="14.45" customHeight="1" x14ac:dyDescent="0.3">
      <c r="A8" s="28" t="s">
        <v>36</v>
      </c>
      <c r="B8" s="142" t="s">
        <v>163</v>
      </c>
      <c r="C8" s="142"/>
      <c r="D8" s="142"/>
      <c r="H8" s="142" t="s">
        <v>164</v>
      </c>
      <c r="I8" s="142"/>
      <c r="J8" s="142"/>
      <c r="K8" s="52" t="s">
        <v>0</v>
      </c>
    </row>
    <row r="9" spans="1:12" s="112" customFormat="1" ht="28.9" x14ac:dyDescent="0.3">
      <c r="A9" s="105" t="s">
        <v>37</v>
      </c>
      <c r="B9" s="117" t="s">
        <v>38</v>
      </c>
      <c r="C9" s="117" t="s">
        <v>12</v>
      </c>
      <c r="D9" s="106" t="s">
        <v>13</v>
      </c>
      <c r="E9" s="107" t="s">
        <v>14</v>
      </c>
      <c r="H9" s="111" t="s">
        <v>12</v>
      </c>
      <c r="I9" s="106" t="s">
        <v>13</v>
      </c>
      <c r="J9" s="107" t="s">
        <v>14</v>
      </c>
      <c r="K9" s="119" t="s">
        <v>44</v>
      </c>
      <c r="L9" s="118" t="s">
        <v>43</v>
      </c>
    </row>
    <row r="10" spans="1:12" ht="14.45" customHeight="1" x14ac:dyDescent="0.3">
      <c r="A10" s="30">
        <v>1</v>
      </c>
      <c r="B10" s="78" t="s">
        <v>48</v>
      </c>
      <c r="C10" s="122">
        <v>1619965674.6899312</v>
      </c>
      <c r="D10" s="53">
        <v>1035045806900</v>
      </c>
      <c r="E10" s="54">
        <v>3258797</v>
      </c>
      <c r="H10" s="42">
        <v>1632545613.9300001</v>
      </c>
      <c r="I10" s="53">
        <v>1050103959830</v>
      </c>
      <c r="J10" s="54">
        <v>3273833</v>
      </c>
      <c r="K10" s="41">
        <f t="shared" ref="K10:L12" si="0">H10/C10-1</f>
        <v>7.7655591328975593E-3</v>
      </c>
      <c r="L10" s="37">
        <f t="shared" si="0"/>
        <v>1.4548296152321782E-2</v>
      </c>
    </row>
    <row r="11" spans="1:12" ht="14.45" customHeight="1" x14ac:dyDescent="0.3">
      <c r="A11" s="31">
        <v>2</v>
      </c>
      <c r="B11" s="79" t="s">
        <v>49</v>
      </c>
      <c r="C11" s="123">
        <v>94238630.610000432</v>
      </c>
      <c r="D11" s="55">
        <v>68478329500</v>
      </c>
      <c r="E11" s="56">
        <v>160257</v>
      </c>
      <c r="H11" s="43">
        <v>116252442.47</v>
      </c>
      <c r="I11" s="55">
        <v>77081364731</v>
      </c>
      <c r="J11" s="56">
        <v>172790</v>
      </c>
      <c r="K11" s="40">
        <f t="shared" si="0"/>
        <v>0.23359647437049569</v>
      </c>
      <c r="L11" s="38">
        <f t="shared" si="0"/>
        <v>0.12563149968487486</v>
      </c>
    </row>
    <row r="12" spans="1:12" ht="14.45" customHeight="1" x14ac:dyDescent="0.3">
      <c r="A12" s="33" t="s">
        <v>35</v>
      </c>
      <c r="B12" s="80"/>
      <c r="C12" s="47">
        <f>SUM(C10:C11)</f>
        <v>1714204305.2999315</v>
      </c>
      <c r="D12" s="48">
        <f>SUM(D10:D11)</f>
        <v>1103524136400</v>
      </c>
      <c r="E12" s="77">
        <f>SUM(E10:E11)</f>
        <v>3419054</v>
      </c>
      <c r="H12" s="47">
        <v>1748798056.4000001</v>
      </c>
      <c r="I12" s="48">
        <v>1127185324561</v>
      </c>
      <c r="J12" s="77">
        <v>3446623</v>
      </c>
      <c r="K12" s="49">
        <f t="shared" si="0"/>
        <v>2.0180646491851917E-2</v>
      </c>
      <c r="L12" s="45">
        <f t="shared" si="0"/>
        <v>2.1441477699064571E-2</v>
      </c>
    </row>
    <row r="14" spans="1:12" s="112" customFormat="1" ht="14.45" x14ac:dyDescent="0.3">
      <c r="A14" s="28" t="s">
        <v>39</v>
      </c>
      <c r="B14" s="142" t="s">
        <v>163</v>
      </c>
      <c r="C14" s="142"/>
      <c r="D14" s="142"/>
      <c r="E14" s="3"/>
      <c r="F14" s="3"/>
      <c r="G14" s="3"/>
      <c r="H14" s="142" t="s">
        <v>164</v>
      </c>
      <c r="I14" s="142"/>
      <c r="J14" s="142"/>
      <c r="K14" s="52" t="s">
        <v>0</v>
      </c>
      <c r="L14" s="3"/>
    </row>
    <row r="15" spans="1:12" ht="28.9" x14ac:dyDescent="0.3">
      <c r="A15" s="120" t="s">
        <v>40</v>
      </c>
      <c r="B15" s="120" t="s">
        <v>12</v>
      </c>
      <c r="C15" s="114" t="s">
        <v>13</v>
      </c>
      <c r="D15" s="127" t="s">
        <v>41</v>
      </c>
      <c r="E15" s="112"/>
      <c r="F15" s="112"/>
      <c r="G15" s="112"/>
      <c r="H15" s="113" t="s">
        <v>12</v>
      </c>
      <c r="I15" s="114" t="s">
        <v>13</v>
      </c>
      <c r="J15" s="115" t="s">
        <v>14</v>
      </c>
      <c r="K15" s="116" t="s">
        <v>44</v>
      </c>
      <c r="L15" s="121" t="s">
        <v>43</v>
      </c>
    </row>
    <row r="16" spans="1:12" ht="14.45" x14ac:dyDescent="0.3">
      <c r="A16" s="30">
        <v>0</v>
      </c>
      <c r="B16" s="53">
        <v>0</v>
      </c>
      <c r="C16" s="53">
        <v>0</v>
      </c>
      <c r="D16" s="54">
        <v>0</v>
      </c>
      <c r="H16" s="122">
        <v>2362206.4700000002</v>
      </c>
      <c r="I16" s="53">
        <v>710358600</v>
      </c>
      <c r="J16" s="54">
        <v>20150</v>
      </c>
      <c r="K16" s="68" t="s">
        <v>50</v>
      </c>
      <c r="L16" s="69" t="s">
        <v>50</v>
      </c>
    </row>
    <row r="17" spans="1:12" ht="14.45" customHeight="1" x14ac:dyDescent="0.3">
      <c r="A17" s="31">
        <v>1</v>
      </c>
      <c r="B17" s="55">
        <v>930194182</v>
      </c>
      <c r="C17" s="55">
        <v>554414069600</v>
      </c>
      <c r="D17" s="56">
        <v>2049323</v>
      </c>
      <c r="H17" s="123">
        <v>948381767.40999997</v>
      </c>
      <c r="I17" s="55">
        <v>559925601481</v>
      </c>
      <c r="J17" s="56">
        <v>2040898</v>
      </c>
      <c r="K17" s="67">
        <f t="shared" ref="K17:L22" si="1">H17/B17-1</f>
        <v>1.9552460939816996E-2</v>
      </c>
      <c r="L17" s="70">
        <f t="shared" si="1"/>
        <v>9.9411832837801306E-3</v>
      </c>
    </row>
    <row r="18" spans="1:12" ht="14.45" customHeight="1" x14ac:dyDescent="0.3">
      <c r="A18" s="32">
        <v>2</v>
      </c>
      <c r="B18" s="57">
        <v>529327342</v>
      </c>
      <c r="C18" s="57">
        <v>355634796400</v>
      </c>
      <c r="D18" s="58">
        <v>1142679</v>
      </c>
      <c r="H18" s="124">
        <v>542321599.12</v>
      </c>
      <c r="I18" s="57">
        <v>369552054880</v>
      </c>
      <c r="J18" s="58">
        <v>1176741</v>
      </c>
      <c r="K18" s="71">
        <f t="shared" si="1"/>
        <v>2.454862254215473E-2</v>
      </c>
      <c r="L18" s="72">
        <f t="shared" si="1"/>
        <v>3.9133567977264416E-2</v>
      </c>
    </row>
    <row r="19" spans="1:12" ht="14.45" customHeight="1" x14ac:dyDescent="0.3">
      <c r="A19" s="31">
        <v>3</v>
      </c>
      <c r="B19" s="55">
        <v>57463050</v>
      </c>
      <c r="C19" s="55">
        <v>47083795000</v>
      </c>
      <c r="D19" s="56">
        <v>160891</v>
      </c>
      <c r="H19" s="123">
        <v>56524069.369999997</v>
      </c>
      <c r="I19" s="55">
        <v>48171890200</v>
      </c>
      <c r="J19" s="56">
        <v>143755</v>
      </c>
      <c r="K19" s="67">
        <f t="shared" si="1"/>
        <v>-1.634059852374703E-2</v>
      </c>
      <c r="L19" s="70">
        <f t="shared" si="1"/>
        <v>2.3109759950318276E-2</v>
      </c>
    </row>
    <row r="20" spans="1:12" ht="14.45" customHeight="1" x14ac:dyDescent="0.3">
      <c r="A20" s="32">
        <v>5</v>
      </c>
      <c r="B20" s="57">
        <v>11907091</v>
      </c>
      <c r="C20" s="57">
        <v>9086224200</v>
      </c>
      <c r="D20" s="58">
        <v>47679</v>
      </c>
      <c r="H20" s="124">
        <v>10213571.92</v>
      </c>
      <c r="I20" s="57">
        <v>9142187000</v>
      </c>
      <c r="J20" s="58">
        <v>46609</v>
      </c>
      <c r="K20" s="71">
        <f t="shared" si="1"/>
        <v>-0.14222777670885356</v>
      </c>
      <c r="L20" s="72">
        <f t="shared" si="1"/>
        <v>6.1590820090042797E-3</v>
      </c>
    </row>
    <row r="21" spans="1:12" ht="14.45" customHeight="1" x14ac:dyDescent="0.3">
      <c r="A21" s="31">
        <v>9</v>
      </c>
      <c r="B21" s="55">
        <v>185312640</v>
      </c>
      <c r="C21" s="55">
        <v>137305251200</v>
      </c>
      <c r="D21" s="56">
        <v>18482</v>
      </c>
      <c r="H21" s="123">
        <v>188994842.11000001</v>
      </c>
      <c r="I21" s="55">
        <v>139683232400</v>
      </c>
      <c r="J21" s="56">
        <v>18470</v>
      </c>
      <c r="K21" s="67">
        <f t="shared" si="1"/>
        <v>1.9870215598892793E-2</v>
      </c>
      <c r="L21" s="70">
        <f t="shared" si="1"/>
        <v>1.7318938490824554E-2</v>
      </c>
    </row>
    <row r="22" spans="1:12" ht="14.45" customHeight="1" x14ac:dyDescent="0.3">
      <c r="A22" s="33" t="s">
        <v>35</v>
      </c>
      <c r="B22" s="36">
        <f>SUM(B16:B21)</f>
        <v>1714204305</v>
      </c>
      <c r="C22" s="36">
        <f>SUM(C16:C21)</f>
        <v>1103524136400</v>
      </c>
      <c r="D22" s="81">
        <f>SUM(D16:D21)</f>
        <v>3419054</v>
      </c>
      <c r="H22" s="126">
        <v>1748798056.4000001</v>
      </c>
      <c r="I22" s="36">
        <f>SUM(I16:I21)</f>
        <v>1127185324561</v>
      </c>
      <c r="J22" s="81">
        <f>SUM(J16:J21)</f>
        <v>3446623</v>
      </c>
      <c r="K22" s="49">
        <f t="shared" si="1"/>
        <v>2.0180646670351354E-2</v>
      </c>
      <c r="L22" s="45">
        <f t="shared" si="1"/>
        <v>2.1441477699064571E-2</v>
      </c>
    </row>
  </sheetData>
  <mergeCells count="4">
    <mergeCell ref="B14:D14"/>
    <mergeCell ref="H14:J14"/>
    <mergeCell ref="H8:J8"/>
    <mergeCell ref="B8:D8"/>
  </mergeCells>
  <pageMargins left="0.45" right="0.45" top="0.75" bottom="0.75" header="0.3" footer="0.3"/>
  <pageSetup scale="75" fitToWidth="2"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09"/>
  <sheetViews>
    <sheetView showGridLines="0" topLeftCell="A2" zoomScaleNormal="100" workbookViewId="0">
      <selection activeCell="A3" sqref="A3"/>
    </sheetView>
  </sheetViews>
  <sheetFormatPr defaultRowHeight="15" x14ac:dyDescent="0.25"/>
  <cols>
    <col min="1" max="1" width="6.42578125" customWidth="1"/>
    <col min="2" max="2" width="27.140625" style="100" bestFit="1" customWidth="1"/>
    <col min="3" max="3" width="12.140625" style="100" bestFit="1" customWidth="1"/>
    <col min="4" max="5" width="14.85546875" bestFit="1" customWidth="1"/>
    <col min="6" max="6" width="13.42578125" bestFit="1" customWidth="1"/>
    <col min="7" max="7" width="5.7109375" bestFit="1" customWidth="1"/>
    <col min="8" max="8" width="27.5703125" style="104" bestFit="1" customWidth="1"/>
    <col min="9" max="9" width="12" bestFit="1" customWidth="1"/>
    <col min="10" max="10" width="14.85546875" bestFit="1" customWidth="1"/>
    <col min="11" max="11" width="13.42578125" bestFit="1" customWidth="1"/>
    <col min="12" max="12" width="4.42578125" bestFit="1" customWidth="1"/>
    <col min="13" max="13" width="5.7109375" bestFit="1" customWidth="1"/>
    <col min="14" max="14" width="27.5703125" style="104" bestFit="1" customWidth="1"/>
    <col min="15" max="15" width="12" bestFit="1" customWidth="1"/>
    <col min="16" max="16" width="14.85546875" bestFit="1" customWidth="1"/>
    <col min="17" max="17" width="13.42578125" bestFit="1" customWidth="1"/>
    <col min="18" max="18" width="3.7109375" customWidth="1"/>
    <col min="19" max="19" width="5.7109375" bestFit="1" customWidth="1"/>
    <col min="20" max="20" width="27.5703125" style="104" bestFit="1" customWidth="1"/>
    <col min="21" max="21" width="12" bestFit="1" customWidth="1"/>
    <col min="22" max="22" width="14.85546875" bestFit="1" customWidth="1"/>
    <col min="23" max="23" width="13.42578125" bestFit="1" customWidth="1"/>
  </cols>
  <sheetData>
    <row r="1" spans="1:20" ht="20.45" x14ac:dyDescent="0.35">
      <c r="A1" s="4" t="s">
        <v>2</v>
      </c>
      <c r="B1" s="95"/>
      <c r="C1" s="95"/>
    </row>
    <row r="2" spans="1:20" ht="15.6" x14ac:dyDescent="0.3">
      <c r="A2" s="6" t="s">
        <v>173</v>
      </c>
      <c r="B2" s="96"/>
      <c r="C2" s="96"/>
    </row>
    <row r="3" spans="1:20" ht="14.45" x14ac:dyDescent="0.3">
      <c r="A3" s="12" t="s">
        <v>157</v>
      </c>
      <c r="B3" s="97"/>
      <c r="C3" s="97"/>
    </row>
    <row r="4" spans="1:20" ht="14.45" x14ac:dyDescent="0.3">
      <c r="A4" s="7" t="s">
        <v>160</v>
      </c>
      <c r="B4" s="98"/>
      <c r="C4" s="98"/>
    </row>
    <row r="5" spans="1:20" ht="14.45" x14ac:dyDescent="0.3">
      <c r="A5" s="8" t="s">
        <v>46</v>
      </c>
      <c r="B5" s="99"/>
      <c r="C5" s="99"/>
    </row>
    <row r="6" spans="1:20" ht="14.45" x14ac:dyDescent="0.3">
      <c r="A6" s="7" t="s">
        <v>47</v>
      </c>
      <c r="B6" s="98"/>
      <c r="C6" s="98"/>
    </row>
    <row r="8" spans="1:20" ht="14.45" x14ac:dyDescent="0.3">
      <c r="A8" s="142" t="s">
        <v>163</v>
      </c>
      <c r="B8" s="142"/>
      <c r="C8" s="142"/>
      <c r="D8" s="142"/>
      <c r="E8" s="142"/>
      <c r="G8" s="142" t="s">
        <v>164</v>
      </c>
      <c r="H8" s="142"/>
      <c r="I8" s="142"/>
      <c r="J8" s="142"/>
      <c r="K8" s="142"/>
      <c r="N8"/>
      <c r="T8"/>
    </row>
    <row r="9" spans="1:20" s="108" customFormat="1" ht="14.45" x14ac:dyDescent="0.3">
      <c r="A9" s="105" t="s">
        <v>11</v>
      </c>
      <c r="B9" s="109" t="s">
        <v>51</v>
      </c>
      <c r="C9" s="106" t="s">
        <v>12</v>
      </c>
      <c r="D9" s="106" t="s">
        <v>13</v>
      </c>
      <c r="E9" s="107" t="s">
        <v>14</v>
      </c>
      <c r="G9" s="105" t="s">
        <v>11</v>
      </c>
      <c r="H9" s="109" t="s">
        <v>51</v>
      </c>
      <c r="I9" s="106" t="s">
        <v>12</v>
      </c>
      <c r="J9" s="106" t="s">
        <v>13</v>
      </c>
      <c r="K9" s="107" t="s">
        <v>14</v>
      </c>
    </row>
    <row r="10" spans="1:20" ht="14.45" customHeight="1" x14ac:dyDescent="0.3">
      <c r="A10" s="91" t="s">
        <v>19</v>
      </c>
      <c r="B10" s="101" t="s">
        <v>52</v>
      </c>
      <c r="C10" s="92">
        <v>177046786</v>
      </c>
      <c r="D10" s="92">
        <v>29304296600</v>
      </c>
      <c r="E10" s="93">
        <v>74569</v>
      </c>
      <c r="G10" s="91" t="s">
        <v>19</v>
      </c>
      <c r="H10" s="101" t="s">
        <v>52</v>
      </c>
      <c r="I10" s="92">
        <v>179751945.69</v>
      </c>
      <c r="J10" s="92">
        <v>29413670500</v>
      </c>
      <c r="K10" s="93">
        <v>73333</v>
      </c>
      <c r="L10" s="138"/>
      <c r="M10" s="138"/>
      <c r="N10"/>
      <c r="T10"/>
    </row>
    <row r="11" spans="1:20" ht="14.45" customHeight="1" x14ac:dyDescent="0.3">
      <c r="A11" s="86" t="s">
        <v>19</v>
      </c>
      <c r="B11" s="94" t="s">
        <v>53</v>
      </c>
      <c r="C11" s="83">
        <v>160517353</v>
      </c>
      <c r="D11" s="83">
        <v>32683461900</v>
      </c>
      <c r="E11" s="87">
        <v>92660</v>
      </c>
      <c r="G11" s="86" t="s">
        <v>19</v>
      </c>
      <c r="H11" s="94" t="s">
        <v>53</v>
      </c>
      <c r="I11" s="83">
        <v>161154977.62</v>
      </c>
      <c r="J11" s="83">
        <v>33421788800</v>
      </c>
      <c r="K11" s="87">
        <v>94466</v>
      </c>
      <c r="L11" s="138"/>
      <c r="M11" s="138"/>
      <c r="N11"/>
      <c r="T11"/>
    </row>
    <row r="12" spans="1:20" ht="14.45" customHeight="1" x14ac:dyDescent="0.3">
      <c r="A12" s="84" t="s">
        <v>19</v>
      </c>
      <c r="B12" s="102" t="s">
        <v>54</v>
      </c>
      <c r="C12" s="82">
        <v>148440499</v>
      </c>
      <c r="D12" s="82">
        <v>78009657300</v>
      </c>
      <c r="E12" s="85">
        <v>175698</v>
      </c>
      <c r="G12" s="84" t="s">
        <v>19</v>
      </c>
      <c r="H12" s="102" t="s">
        <v>54</v>
      </c>
      <c r="I12" s="82">
        <v>150579864.68000001</v>
      </c>
      <c r="J12" s="82">
        <v>78336983550</v>
      </c>
      <c r="K12" s="85">
        <v>174958</v>
      </c>
      <c r="L12" s="138"/>
      <c r="M12" s="138"/>
      <c r="N12"/>
      <c r="T12"/>
    </row>
    <row r="13" spans="1:20" ht="14.45" customHeight="1" x14ac:dyDescent="0.3">
      <c r="A13" s="86" t="s">
        <v>19</v>
      </c>
      <c r="B13" s="94" t="s">
        <v>55</v>
      </c>
      <c r="C13" s="83">
        <v>92277823</v>
      </c>
      <c r="D13" s="83">
        <v>25000501300</v>
      </c>
      <c r="E13" s="87">
        <v>59623</v>
      </c>
      <c r="G13" s="86" t="s">
        <v>19</v>
      </c>
      <c r="H13" s="94" t="s">
        <v>55</v>
      </c>
      <c r="I13" s="83">
        <v>97819414.760000005</v>
      </c>
      <c r="J13" s="83">
        <v>25747923600</v>
      </c>
      <c r="K13" s="87">
        <v>61559</v>
      </c>
      <c r="L13" s="138"/>
      <c r="M13" s="138"/>
      <c r="N13"/>
      <c r="T13"/>
    </row>
    <row r="14" spans="1:20" ht="14.45" customHeight="1" x14ac:dyDescent="0.3">
      <c r="A14" s="84" t="s">
        <v>21</v>
      </c>
      <c r="B14" s="102" t="s">
        <v>56</v>
      </c>
      <c r="C14" s="82">
        <v>87949549</v>
      </c>
      <c r="D14" s="82">
        <v>29463332300</v>
      </c>
      <c r="E14" s="85">
        <v>106097</v>
      </c>
      <c r="G14" s="84" t="s">
        <v>21</v>
      </c>
      <c r="H14" s="102" t="s">
        <v>56</v>
      </c>
      <c r="I14" s="82">
        <v>83905140.859999999</v>
      </c>
      <c r="J14" s="82">
        <v>28786267600</v>
      </c>
      <c r="K14" s="85">
        <v>101307</v>
      </c>
      <c r="L14" s="138"/>
      <c r="M14" s="138"/>
      <c r="N14"/>
      <c r="T14"/>
    </row>
    <row r="15" spans="1:20" ht="14.45" customHeight="1" x14ac:dyDescent="0.3">
      <c r="A15" s="86" t="s">
        <v>19</v>
      </c>
      <c r="B15" s="94" t="s">
        <v>57</v>
      </c>
      <c r="C15" s="83">
        <v>62163410</v>
      </c>
      <c r="D15" s="83">
        <v>8896938000</v>
      </c>
      <c r="E15" s="87">
        <v>29217</v>
      </c>
      <c r="G15" s="86" t="s">
        <v>19</v>
      </c>
      <c r="H15" s="94" t="s">
        <v>57</v>
      </c>
      <c r="I15" s="83">
        <v>65620335.079999998</v>
      </c>
      <c r="J15" s="83">
        <v>9308564800</v>
      </c>
      <c r="K15" s="87">
        <v>30055</v>
      </c>
      <c r="L15" s="138"/>
      <c r="M15" s="138"/>
      <c r="N15"/>
      <c r="T15"/>
    </row>
    <row r="16" spans="1:20" ht="14.45" customHeight="1" x14ac:dyDescent="0.3">
      <c r="A16" s="84" t="s">
        <v>19</v>
      </c>
      <c r="B16" s="102" t="s">
        <v>58</v>
      </c>
      <c r="C16" s="82">
        <v>40530970</v>
      </c>
      <c r="D16" s="82">
        <v>15581381800</v>
      </c>
      <c r="E16" s="85">
        <v>41480</v>
      </c>
      <c r="G16" s="84" t="s">
        <v>33</v>
      </c>
      <c r="H16" s="102" t="s">
        <v>61</v>
      </c>
      <c r="I16" s="82">
        <v>43061100.950000003</v>
      </c>
      <c r="J16" s="82">
        <v>18090591300</v>
      </c>
      <c r="K16" s="85">
        <v>61025</v>
      </c>
      <c r="L16" s="138"/>
      <c r="M16" s="138"/>
      <c r="N16"/>
      <c r="T16"/>
    </row>
    <row r="17" spans="1:20" ht="14.45" customHeight="1" x14ac:dyDescent="0.3">
      <c r="A17" s="86" t="s">
        <v>33</v>
      </c>
      <c r="B17" s="94" t="s">
        <v>61</v>
      </c>
      <c r="C17" s="83">
        <v>38684433</v>
      </c>
      <c r="D17" s="83">
        <v>17211993200</v>
      </c>
      <c r="E17" s="87">
        <v>58820</v>
      </c>
      <c r="G17" s="86" t="s">
        <v>19</v>
      </c>
      <c r="H17" s="94" t="s">
        <v>58</v>
      </c>
      <c r="I17" s="83">
        <v>40577779.009999998</v>
      </c>
      <c r="J17" s="83">
        <v>15681585500</v>
      </c>
      <c r="K17" s="87">
        <v>41388</v>
      </c>
      <c r="L17" s="138"/>
      <c r="M17" s="138"/>
      <c r="N17"/>
      <c r="T17"/>
    </row>
    <row r="18" spans="1:20" ht="14.45" customHeight="1" x14ac:dyDescent="0.3">
      <c r="A18" s="84" t="s">
        <v>32</v>
      </c>
      <c r="B18" s="102" t="s">
        <v>59</v>
      </c>
      <c r="C18" s="82">
        <v>36283753</v>
      </c>
      <c r="D18" s="82">
        <v>14251120500</v>
      </c>
      <c r="E18" s="85">
        <v>38010</v>
      </c>
      <c r="G18" s="84" t="s">
        <v>32</v>
      </c>
      <c r="H18" s="102" t="s">
        <v>59</v>
      </c>
      <c r="I18" s="82">
        <v>37357020.880000003</v>
      </c>
      <c r="J18" s="82">
        <v>14474346100</v>
      </c>
      <c r="K18" s="85">
        <v>38398</v>
      </c>
      <c r="L18" s="138"/>
      <c r="M18" s="138"/>
      <c r="N18"/>
      <c r="T18"/>
    </row>
    <row r="19" spans="1:20" ht="14.45" customHeight="1" x14ac:dyDescent="0.3">
      <c r="A19" s="86" t="s">
        <v>19</v>
      </c>
      <c r="B19" s="94" t="s">
        <v>65</v>
      </c>
      <c r="C19" s="83">
        <v>33099158</v>
      </c>
      <c r="D19" s="83">
        <v>7443619000</v>
      </c>
      <c r="E19" s="87">
        <v>24504</v>
      </c>
      <c r="G19" s="86" t="s">
        <v>19</v>
      </c>
      <c r="H19" s="94" t="s">
        <v>65</v>
      </c>
      <c r="I19" s="83">
        <v>33356711.32</v>
      </c>
      <c r="J19" s="83">
        <v>7533288700</v>
      </c>
      <c r="K19" s="87">
        <v>24223</v>
      </c>
      <c r="L19" s="138"/>
      <c r="M19" s="138"/>
      <c r="N19"/>
      <c r="T19"/>
    </row>
    <row r="20" spans="1:20" ht="14.45" customHeight="1" x14ac:dyDescent="0.3">
      <c r="A20" s="84" t="s">
        <v>32</v>
      </c>
      <c r="B20" s="102" t="s">
        <v>63</v>
      </c>
      <c r="C20" s="82">
        <v>31227613</v>
      </c>
      <c r="D20" s="82">
        <v>19630606700</v>
      </c>
      <c r="E20" s="85">
        <v>60977</v>
      </c>
      <c r="G20" s="84" t="s">
        <v>32</v>
      </c>
      <c r="H20" s="102" t="s">
        <v>63</v>
      </c>
      <c r="I20" s="82">
        <v>31735014.800000001</v>
      </c>
      <c r="J20" s="82">
        <v>20040949900</v>
      </c>
      <c r="K20" s="85">
        <v>61525</v>
      </c>
      <c r="N20"/>
      <c r="T20"/>
    </row>
    <row r="21" spans="1:20" ht="14.45" customHeight="1" x14ac:dyDescent="0.3">
      <c r="A21" s="86" t="s">
        <v>19</v>
      </c>
      <c r="B21" s="94" t="s">
        <v>60</v>
      </c>
      <c r="C21" s="83">
        <v>29659764</v>
      </c>
      <c r="D21" s="83">
        <v>39255878500</v>
      </c>
      <c r="E21" s="87">
        <v>95654</v>
      </c>
      <c r="G21" s="86" t="s">
        <v>21</v>
      </c>
      <c r="H21" s="94" t="s">
        <v>66</v>
      </c>
      <c r="I21" s="83">
        <v>28820918.57</v>
      </c>
      <c r="J21" s="83">
        <v>14750990300</v>
      </c>
      <c r="K21" s="87">
        <v>49239</v>
      </c>
      <c r="N21"/>
      <c r="T21"/>
    </row>
    <row r="22" spans="1:20" ht="14.45" customHeight="1" x14ac:dyDescent="0.3">
      <c r="A22" s="84" t="s">
        <v>19</v>
      </c>
      <c r="B22" s="102" t="s">
        <v>62</v>
      </c>
      <c r="C22" s="82">
        <v>28196010</v>
      </c>
      <c r="D22" s="82">
        <v>17658392300</v>
      </c>
      <c r="E22" s="85">
        <v>56212</v>
      </c>
      <c r="G22" s="84" t="s">
        <v>19</v>
      </c>
      <c r="H22" s="102" t="s">
        <v>62</v>
      </c>
      <c r="I22" s="82">
        <v>28759139.25</v>
      </c>
      <c r="J22" s="82">
        <v>17678137400</v>
      </c>
      <c r="K22" s="85">
        <v>55676</v>
      </c>
      <c r="N22"/>
      <c r="T22"/>
    </row>
    <row r="23" spans="1:20" ht="14.45" customHeight="1" x14ac:dyDescent="0.3">
      <c r="A23" s="86" t="s">
        <v>21</v>
      </c>
      <c r="B23" s="94" t="s">
        <v>66</v>
      </c>
      <c r="C23" s="83">
        <v>26732466</v>
      </c>
      <c r="D23" s="83">
        <v>14633964100</v>
      </c>
      <c r="E23" s="87">
        <v>49169</v>
      </c>
      <c r="G23" s="86" t="s">
        <v>19</v>
      </c>
      <c r="H23" s="94" t="s">
        <v>60</v>
      </c>
      <c r="I23" s="83">
        <v>28695311.59</v>
      </c>
      <c r="J23" s="83">
        <v>37197944900</v>
      </c>
      <c r="K23" s="87">
        <v>87793</v>
      </c>
      <c r="N23"/>
      <c r="T23"/>
    </row>
    <row r="24" spans="1:20" ht="14.45" customHeight="1" x14ac:dyDescent="0.3">
      <c r="A24" s="84" t="s">
        <v>21</v>
      </c>
      <c r="B24" s="102" t="s">
        <v>69</v>
      </c>
      <c r="C24" s="82">
        <v>26570403</v>
      </c>
      <c r="D24" s="82">
        <v>22596985400</v>
      </c>
      <c r="E24" s="85">
        <v>75446</v>
      </c>
      <c r="G24" s="84" t="s">
        <v>21</v>
      </c>
      <c r="H24" s="102" t="s">
        <v>69</v>
      </c>
      <c r="I24" s="82">
        <v>27551393.859999999</v>
      </c>
      <c r="J24" s="82">
        <v>22780520900</v>
      </c>
      <c r="K24" s="85">
        <v>74875</v>
      </c>
      <c r="N24"/>
      <c r="T24"/>
    </row>
    <row r="25" spans="1:20" ht="14.45" customHeight="1" x14ac:dyDescent="0.3">
      <c r="A25" s="86" t="s">
        <v>21</v>
      </c>
      <c r="B25" s="94" t="s">
        <v>67</v>
      </c>
      <c r="C25" s="83">
        <v>26012259</v>
      </c>
      <c r="D25" s="83">
        <v>1562154500</v>
      </c>
      <c r="E25" s="87">
        <v>5332</v>
      </c>
      <c r="G25" s="86" t="s">
        <v>21</v>
      </c>
      <c r="H25" s="94" t="s">
        <v>67</v>
      </c>
      <c r="I25" s="83">
        <v>26199654.370000001</v>
      </c>
      <c r="J25" s="83">
        <v>1533069800</v>
      </c>
      <c r="K25" s="87">
        <v>5274</v>
      </c>
      <c r="N25"/>
      <c r="T25"/>
    </row>
    <row r="26" spans="1:20" ht="14.45" customHeight="1" x14ac:dyDescent="0.3">
      <c r="A26" s="84" t="s">
        <v>19</v>
      </c>
      <c r="B26" s="102" t="s">
        <v>72</v>
      </c>
      <c r="C26" s="82">
        <v>24767670</v>
      </c>
      <c r="D26" s="82">
        <v>9803621400</v>
      </c>
      <c r="E26" s="85">
        <v>29931</v>
      </c>
      <c r="G26" s="84" t="s">
        <v>19</v>
      </c>
      <c r="H26" s="102" t="s">
        <v>72</v>
      </c>
      <c r="I26" s="82">
        <v>24019735.399999999</v>
      </c>
      <c r="J26" s="82">
        <v>9934380100</v>
      </c>
      <c r="K26" s="85">
        <v>29798</v>
      </c>
      <c r="N26"/>
      <c r="T26"/>
    </row>
    <row r="27" spans="1:20" ht="14.45" customHeight="1" x14ac:dyDescent="0.3">
      <c r="A27" s="86" t="s">
        <v>19</v>
      </c>
      <c r="B27" s="94" t="s">
        <v>64</v>
      </c>
      <c r="C27" s="83">
        <v>23001995</v>
      </c>
      <c r="D27" s="83">
        <v>51226412600</v>
      </c>
      <c r="E27" s="87">
        <v>123337</v>
      </c>
      <c r="G27" s="86" t="s">
        <v>19</v>
      </c>
      <c r="H27" s="94" t="s">
        <v>64</v>
      </c>
      <c r="I27" s="83">
        <v>23096751.530000001</v>
      </c>
      <c r="J27" s="83">
        <v>50217096500</v>
      </c>
      <c r="K27" s="87">
        <v>118622</v>
      </c>
      <c r="N27"/>
      <c r="T27"/>
    </row>
    <row r="28" spans="1:20" ht="14.45" customHeight="1" x14ac:dyDescent="0.3">
      <c r="A28" s="84" t="s">
        <v>28</v>
      </c>
      <c r="B28" s="102" t="s">
        <v>73</v>
      </c>
      <c r="C28" s="82">
        <v>21032349</v>
      </c>
      <c r="D28" s="82">
        <v>12667113300</v>
      </c>
      <c r="E28" s="85">
        <v>32844</v>
      </c>
      <c r="G28" s="84" t="s">
        <v>33</v>
      </c>
      <c r="H28" s="102" t="s">
        <v>76</v>
      </c>
      <c r="I28" s="82">
        <v>22653067.690000001</v>
      </c>
      <c r="J28" s="82">
        <v>7641345700</v>
      </c>
      <c r="K28" s="85">
        <v>27339</v>
      </c>
      <c r="N28"/>
      <c r="T28"/>
    </row>
    <row r="29" spans="1:20" ht="14.45" customHeight="1" x14ac:dyDescent="0.3">
      <c r="A29" s="86" t="s">
        <v>33</v>
      </c>
      <c r="B29" s="94" t="s">
        <v>76</v>
      </c>
      <c r="C29" s="83">
        <v>20582314</v>
      </c>
      <c r="D29" s="83">
        <v>6930321200</v>
      </c>
      <c r="E29" s="87">
        <v>25021</v>
      </c>
      <c r="G29" s="86" t="s">
        <v>28</v>
      </c>
      <c r="H29" s="94" t="s">
        <v>73</v>
      </c>
      <c r="I29" s="83">
        <v>20438427.82</v>
      </c>
      <c r="J29" s="83">
        <v>12589084600</v>
      </c>
      <c r="K29" s="87">
        <v>32135</v>
      </c>
      <c r="N29"/>
      <c r="T29"/>
    </row>
    <row r="30" spans="1:20" ht="14.45" customHeight="1" x14ac:dyDescent="0.25">
      <c r="A30" s="84" t="s">
        <v>21</v>
      </c>
      <c r="B30" s="102" t="s">
        <v>70</v>
      </c>
      <c r="C30" s="82">
        <v>17067330</v>
      </c>
      <c r="D30" s="82">
        <v>4213479800</v>
      </c>
      <c r="E30" s="85">
        <v>16015</v>
      </c>
      <c r="G30" s="84" t="s">
        <v>19</v>
      </c>
      <c r="H30" s="102" t="s">
        <v>71</v>
      </c>
      <c r="I30" s="82">
        <v>17460687.120000001</v>
      </c>
      <c r="J30" s="82">
        <v>5915767500</v>
      </c>
      <c r="K30" s="85">
        <v>16738</v>
      </c>
      <c r="N30"/>
      <c r="T30"/>
    </row>
    <row r="31" spans="1:20" ht="14.45" customHeight="1" x14ac:dyDescent="0.25">
      <c r="A31" s="86" t="s">
        <v>19</v>
      </c>
      <c r="B31" s="94" t="s">
        <v>71</v>
      </c>
      <c r="C31" s="83">
        <v>17028702</v>
      </c>
      <c r="D31" s="83">
        <v>5846191900</v>
      </c>
      <c r="E31" s="87">
        <v>16651</v>
      </c>
      <c r="G31" s="86" t="s">
        <v>21</v>
      </c>
      <c r="H31" s="94" t="s">
        <v>70</v>
      </c>
      <c r="I31" s="83">
        <v>17216067.18</v>
      </c>
      <c r="J31" s="83">
        <v>4138438700</v>
      </c>
      <c r="K31" s="87">
        <v>15601</v>
      </c>
      <c r="N31"/>
      <c r="T31"/>
    </row>
    <row r="32" spans="1:20" x14ac:dyDescent="0.25">
      <c r="A32" s="84" t="s">
        <v>19</v>
      </c>
      <c r="B32" s="102" t="s">
        <v>68</v>
      </c>
      <c r="C32" s="82">
        <v>15991021</v>
      </c>
      <c r="D32" s="82">
        <v>9953792300</v>
      </c>
      <c r="E32" s="85">
        <v>29266</v>
      </c>
      <c r="G32" s="84" t="s">
        <v>19</v>
      </c>
      <c r="H32" s="102" t="s">
        <v>68</v>
      </c>
      <c r="I32" s="82">
        <v>16571392.32</v>
      </c>
      <c r="J32" s="82">
        <v>10369312400</v>
      </c>
      <c r="K32" s="85">
        <v>29644</v>
      </c>
      <c r="N32"/>
      <c r="T32"/>
    </row>
    <row r="33" spans="1:20" x14ac:dyDescent="0.25">
      <c r="A33" s="86" t="s">
        <v>19</v>
      </c>
      <c r="B33" s="94" t="s">
        <v>77</v>
      </c>
      <c r="C33" s="83">
        <v>15067806</v>
      </c>
      <c r="D33" s="83">
        <v>10293724200</v>
      </c>
      <c r="E33" s="87">
        <v>30823</v>
      </c>
      <c r="G33" s="86" t="s">
        <v>19</v>
      </c>
      <c r="H33" s="94" t="s">
        <v>77</v>
      </c>
      <c r="I33" s="83">
        <v>15403146.99</v>
      </c>
      <c r="J33" s="83">
        <v>10550921100</v>
      </c>
      <c r="K33" s="87">
        <v>31197</v>
      </c>
      <c r="N33"/>
      <c r="T33"/>
    </row>
    <row r="34" spans="1:20" x14ac:dyDescent="0.25">
      <c r="A34" s="84" t="s">
        <v>29</v>
      </c>
      <c r="B34" s="102" t="s">
        <v>88</v>
      </c>
      <c r="C34" s="82">
        <v>14910683</v>
      </c>
      <c r="D34" s="82">
        <v>10853809700</v>
      </c>
      <c r="E34" s="85">
        <v>34793</v>
      </c>
      <c r="G34" s="84" t="s">
        <v>21</v>
      </c>
      <c r="H34" s="102" t="s">
        <v>79</v>
      </c>
      <c r="I34" s="82">
        <v>15097555</v>
      </c>
      <c r="J34" s="82">
        <v>3043712100</v>
      </c>
      <c r="K34" s="85">
        <v>12492</v>
      </c>
      <c r="N34"/>
      <c r="T34"/>
    </row>
    <row r="35" spans="1:20" x14ac:dyDescent="0.25">
      <c r="A35" s="86" t="s">
        <v>32</v>
      </c>
      <c r="B35" s="94" t="s">
        <v>83</v>
      </c>
      <c r="C35" s="83">
        <v>14280014</v>
      </c>
      <c r="D35" s="83">
        <v>2390810800</v>
      </c>
      <c r="E35" s="87">
        <v>7276</v>
      </c>
      <c r="G35" s="86" t="s">
        <v>29</v>
      </c>
      <c r="H35" s="94" t="s">
        <v>88</v>
      </c>
      <c r="I35" s="83">
        <v>14989214.609999999</v>
      </c>
      <c r="J35" s="83">
        <v>10682219600</v>
      </c>
      <c r="K35" s="87">
        <v>34010</v>
      </c>
      <c r="N35"/>
      <c r="T35"/>
    </row>
    <row r="36" spans="1:20" x14ac:dyDescent="0.25">
      <c r="A36" s="84" t="s">
        <v>21</v>
      </c>
      <c r="B36" s="102" t="s">
        <v>79</v>
      </c>
      <c r="C36" s="82">
        <v>14110939</v>
      </c>
      <c r="D36" s="82">
        <v>3016701100</v>
      </c>
      <c r="E36" s="85">
        <v>12614</v>
      </c>
      <c r="G36" s="84" t="s">
        <v>21</v>
      </c>
      <c r="H36" s="102" t="s">
        <v>75</v>
      </c>
      <c r="I36" s="82">
        <v>14606832.59</v>
      </c>
      <c r="J36" s="82">
        <v>3536990700</v>
      </c>
      <c r="K36" s="85">
        <v>11756</v>
      </c>
      <c r="N36"/>
      <c r="T36"/>
    </row>
    <row r="37" spans="1:20" x14ac:dyDescent="0.25">
      <c r="A37" s="86" t="s">
        <v>21</v>
      </c>
      <c r="B37" s="94" t="s">
        <v>75</v>
      </c>
      <c r="C37" s="83">
        <v>13772395</v>
      </c>
      <c r="D37" s="83">
        <v>3524204400</v>
      </c>
      <c r="E37" s="87">
        <v>11717</v>
      </c>
      <c r="G37" s="86" t="s">
        <v>32</v>
      </c>
      <c r="H37" s="94" t="s">
        <v>83</v>
      </c>
      <c r="I37" s="83">
        <v>14426298.550000001</v>
      </c>
      <c r="J37" s="83">
        <v>2503369700</v>
      </c>
      <c r="K37" s="87">
        <v>7496</v>
      </c>
      <c r="N37"/>
      <c r="T37"/>
    </row>
    <row r="38" spans="1:20" x14ac:dyDescent="0.25">
      <c r="A38" s="84" t="s">
        <v>20</v>
      </c>
      <c r="B38" s="102" t="s">
        <v>82</v>
      </c>
      <c r="C38" s="82">
        <v>12786953</v>
      </c>
      <c r="D38" s="82">
        <v>8306649100</v>
      </c>
      <c r="E38" s="85">
        <v>27666</v>
      </c>
      <c r="G38" s="84" t="s">
        <v>20</v>
      </c>
      <c r="H38" s="102" t="s">
        <v>82</v>
      </c>
      <c r="I38" s="82">
        <v>13533289.039999999</v>
      </c>
      <c r="J38" s="82">
        <v>8328211800</v>
      </c>
      <c r="K38" s="85">
        <v>26885</v>
      </c>
      <c r="N38"/>
      <c r="T38"/>
    </row>
    <row r="39" spans="1:20" x14ac:dyDescent="0.25">
      <c r="A39" s="86" t="s">
        <v>29</v>
      </c>
      <c r="B39" s="94" t="s">
        <v>106</v>
      </c>
      <c r="C39" s="83">
        <v>12763020</v>
      </c>
      <c r="D39" s="83">
        <v>4899176200</v>
      </c>
      <c r="E39" s="87">
        <v>14426</v>
      </c>
      <c r="G39" s="86" t="s">
        <v>29</v>
      </c>
      <c r="H39" s="94" t="s">
        <v>106</v>
      </c>
      <c r="I39" s="83">
        <v>12782879.74</v>
      </c>
      <c r="J39" s="83">
        <v>4887438200</v>
      </c>
      <c r="K39" s="87">
        <v>14305</v>
      </c>
      <c r="N39"/>
      <c r="T39"/>
    </row>
    <row r="40" spans="1:20" x14ac:dyDescent="0.25">
      <c r="A40" s="84" t="s">
        <v>25</v>
      </c>
      <c r="B40" s="102" t="s">
        <v>80</v>
      </c>
      <c r="C40" s="82">
        <v>12127826</v>
      </c>
      <c r="D40" s="82">
        <v>4672336900</v>
      </c>
      <c r="E40" s="85">
        <v>15543</v>
      </c>
      <c r="G40" s="84" t="s">
        <v>25</v>
      </c>
      <c r="H40" s="102" t="s">
        <v>80</v>
      </c>
      <c r="I40" s="82">
        <v>12453503.9</v>
      </c>
      <c r="J40" s="82">
        <v>4660413400</v>
      </c>
      <c r="K40" s="85">
        <v>15418</v>
      </c>
      <c r="N40"/>
      <c r="T40"/>
    </row>
    <row r="41" spans="1:20" x14ac:dyDescent="0.25">
      <c r="A41" s="86" t="s">
        <v>19</v>
      </c>
      <c r="B41" s="94" t="s">
        <v>95</v>
      </c>
      <c r="C41" s="83">
        <v>12052748</v>
      </c>
      <c r="D41" s="83">
        <v>4839654300</v>
      </c>
      <c r="E41" s="87">
        <v>12821</v>
      </c>
      <c r="G41" s="86" t="s">
        <v>19</v>
      </c>
      <c r="H41" s="94" t="s">
        <v>95</v>
      </c>
      <c r="I41" s="83">
        <v>12037664.34</v>
      </c>
      <c r="J41" s="83">
        <v>4910545900</v>
      </c>
      <c r="K41" s="87">
        <v>12770</v>
      </c>
      <c r="N41"/>
      <c r="T41"/>
    </row>
    <row r="42" spans="1:20" x14ac:dyDescent="0.25">
      <c r="A42" s="84" t="s">
        <v>33</v>
      </c>
      <c r="B42" s="102" t="s">
        <v>74</v>
      </c>
      <c r="C42" s="82">
        <v>11158645</v>
      </c>
      <c r="D42" s="82">
        <v>86190552300</v>
      </c>
      <c r="E42" s="85">
        <v>293223</v>
      </c>
      <c r="G42" s="84" t="s">
        <v>33</v>
      </c>
      <c r="H42" s="102" t="s">
        <v>91</v>
      </c>
      <c r="I42" s="82">
        <v>11717143.609999999</v>
      </c>
      <c r="J42" s="82">
        <v>3392804600</v>
      </c>
      <c r="K42" s="85">
        <v>13065</v>
      </c>
      <c r="N42"/>
      <c r="T42"/>
    </row>
    <row r="43" spans="1:20" x14ac:dyDescent="0.25">
      <c r="A43" s="86" t="s">
        <v>32</v>
      </c>
      <c r="B43" s="94" t="s">
        <v>78</v>
      </c>
      <c r="C43" s="83">
        <v>10924442</v>
      </c>
      <c r="D43" s="83">
        <v>10146792300</v>
      </c>
      <c r="E43" s="87">
        <v>24465</v>
      </c>
      <c r="G43" s="86" t="s">
        <v>33</v>
      </c>
      <c r="H43" s="94" t="s">
        <v>74</v>
      </c>
      <c r="I43" s="83">
        <v>11648171.859999999</v>
      </c>
      <c r="J43" s="83">
        <v>93888483700</v>
      </c>
      <c r="K43" s="87">
        <v>314264</v>
      </c>
      <c r="N43"/>
      <c r="T43"/>
    </row>
    <row r="44" spans="1:20" x14ac:dyDescent="0.25">
      <c r="A44" s="84" t="s">
        <v>33</v>
      </c>
      <c r="B44" s="102" t="s">
        <v>91</v>
      </c>
      <c r="C44" s="82">
        <v>10809554</v>
      </c>
      <c r="D44" s="82">
        <v>3093140800</v>
      </c>
      <c r="E44" s="85">
        <v>12113</v>
      </c>
      <c r="G44" s="84" t="s">
        <v>32</v>
      </c>
      <c r="H44" s="102" t="s">
        <v>78</v>
      </c>
      <c r="I44" s="82">
        <v>10906239.32</v>
      </c>
      <c r="J44" s="82">
        <v>11166890100</v>
      </c>
      <c r="K44" s="85">
        <v>27348</v>
      </c>
      <c r="N44"/>
      <c r="T44"/>
    </row>
    <row r="45" spans="1:20" x14ac:dyDescent="0.25">
      <c r="A45" s="86" t="s">
        <v>29</v>
      </c>
      <c r="B45" s="94" t="s">
        <v>102</v>
      </c>
      <c r="C45" s="83">
        <v>10645994</v>
      </c>
      <c r="D45" s="83">
        <v>4449670800</v>
      </c>
      <c r="E45" s="87">
        <v>10446</v>
      </c>
      <c r="G45" s="86" t="s">
        <v>21</v>
      </c>
      <c r="H45" s="94" t="s">
        <v>81</v>
      </c>
      <c r="I45" s="83">
        <v>10759071.039999999</v>
      </c>
      <c r="J45" s="83">
        <v>4374079600</v>
      </c>
      <c r="K45" s="87">
        <v>16752</v>
      </c>
      <c r="N45"/>
      <c r="T45"/>
    </row>
    <row r="46" spans="1:20" x14ac:dyDescent="0.25">
      <c r="A46" s="84" t="s">
        <v>28</v>
      </c>
      <c r="B46" s="102" t="s">
        <v>96</v>
      </c>
      <c r="C46" s="82">
        <v>10496792</v>
      </c>
      <c r="D46" s="82">
        <v>5950812400</v>
      </c>
      <c r="E46" s="85">
        <v>17708</v>
      </c>
      <c r="G46" s="84" t="s">
        <v>28</v>
      </c>
      <c r="H46" s="102" t="s">
        <v>96</v>
      </c>
      <c r="I46" s="82">
        <v>10602394.439999999</v>
      </c>
      <c r="J46" s="82">
        <v>5994256400</v>
      </c>
      <c r="K46" s="85">
        <v>17678</v>
      </c>
      <c r="N46"/>
      <c r="T46"/>
    </row>
    <row r="47" spans="1:20" x14ac:dyDescent="0.25">
      <c r="A47" s="86" t="s">
        <v>25</v>
      </c>
      <c r="B47" s="94" t="s">
        <v>92</v>
      </c>
      <c r="C47" s="83">
        <v>10236189</v>
      </c>
      <c r="D47" s="83">
        <v>4023822600</v>
      </c>
      <c r="E47" s="87">
        <v>15440</v>
      </c>
      <c r="G47" s="86" t="s">
        <v>19</v>
      </c>
      <c r="H47" s="94" t="s">
        <v>86</v>
      </c>
      <c r="I47" s="83">
        <v>10574114.470000001</v>
      </c>
      <c r="J47" s="83">
        <v>13584455700</v>
      </c>
      <c r="K47" s="87">
        <v>38562</v>
      </c>
      <c r="N47"/>
      <c r="T47"/>
    </row>
    <row r="48" spans="1:20" x14ac:dyDescent="0.25">
      <c r="A48" s="84" t="s">
        <v>19</v>
      </c>
      <c r="B48" s="102" t="s">
        <v>85</v>
      </c>
      <c r="C48" s="82">
        <v>10203558</v>
      </c>
      <c r="D48" s="82">
        <v>5646452900</v>
      </c>
      <c r="E48" s="85">
        <v>22469</v>
      </c>
      <c r="G48" s="84" t="s">
        <v>25</v>
      </c>
      <c r="H48" s="102" t="s">
        <v>92</v>
      </c>
      <c r="I48" s="82">
        <v>10534571.630000001</v>
      </c>
      <c r="J48" s="82">
        <v>3981802900</v>
      </c>
      <c r="K48" s="85">
        <v>15169</v>
      </c>
      <c r="N48"/>
      <c r="T48"/>
    </row>
    <row r="49" spans="1:20" x14ac:dyDescent="0.25">
      <c r="A49" s="86" t="s">
        <v>16</v>
      </c>
      <c r="B49" s="94" t="s">
        <v>87</v>
      </c>
      <c r="C49" s="83">
        <v>10180637</v>
      </c>
      <c r="D49" s="83">
        <v>2413588400</v>
      </c>
      <c r="E49" s="87">
        <v>7458</v>
      </c>
      <c r="G49" s="86" t="s">
        <v>29</v>
      </c>
      <c r="H49" s="94" t="s">
        <v>102</v>
      </c>
      <c r="I49" s="83">
        <v>10366871.140000001</v>
      </c>
      <c r="J49" s="83">
        <v>4388522500</v>
      </c>
      <c r="K49" s="87">
        <v>10195</v>
      </c>
      <c r="N49"/>
      <c r="T49"/>
    </row>
    <row r="50" spans="1:20" x14ac:dyDescent="0.25">
      <c r="A50" s="84" t="s">
        <v>19</v>
      </c>
      <c r="B50" s="102" t="s">
        <v>86</v>
      </c>
      <c r="C50" s="82">
        <v>10030001</v>
      </c>
      <c r="D50" s="82">
        <v>13244355300</v>
      </c>
      <c r="E50" s="85">
        <v>37962</v>
      </c>
      <c r="G50" s="84" t="s">
        <v>19</v>
      </c>
      <c r="H50" s="102" t="s">
        <v>85</v>
      </c>
      <c r="I50" s="82">
        <v>10329716.84</v>
      </c>
      <c r="J50" s="82">
        <v>5620733200</v>
      </c>
      <c r="K50" s="85">
        <v>21906</v>
      </c>
      <c r="N50"/>
      <c r="T50"/>
    </row>
    <row r="51" spans="1:20" x14ac:dyDescent="0.25">
      <c r="A51" s="86" t="s">
        <v>21</v>
      </c>
      <c r="B51" s="94" t="s">
        <v>81</v>
      </c>
      <c r="C51" s="83">
        <v>9797886</v>
      </c>
      <c r="D51" s="83">
        <v>4265934600</v>
      </c>
      <c r="E51" s="87">
        <v>16301</v>
      </c>
      <c r="G51" s="86" t="s">
        <v>26</v>
      </c>
      <c r="H51" s="94" t="s">
        <v>100</v>
      </c>
      <c r="I51" s="83">
        <v>10264127.789999999</v>
      </c>
      <c r="J51" s="83">
        <v>5312820800</v>
      </c>
      <c r="K51" s="87">
        <v>17421</v>
      </c>
      <c r="N51"/>
      <c r="T51"/>
    </row>
    <row r="52" spans="1:20" x14ac:dyDescent="0.25">
      <c r="A52" s="84" t="s">
        <v>15</v>
      </c>
      <c r="B52" s="102" t="s">
        <v>93</v>
      </c>
      <c r="C52" s="82">
        <v>9318215</v>
      </c>
      <c r="D52" s="82">
        <v>6126358200</v>
      </c>
      <c r="E52" s="85">
        <v>12194</v>
      </c>
      <c r="G52" s="84" t="s">
        <v>16</v>
      </c>
      <c r="H52" s="102" t="s">
        <v>87</v>
      </c>
      <c r="I52" s="82">
        <v>9899008.2100000009</v>
      </c>
      <c r="J52" s="82">
        <v>2333169500</v>
      </c>
      <c r="K52" s="85">
        <v>7135</v>
      </c>
      <c r="N52"/>
      <c r="T52"/>
    </row>
    <row r="53" spans="1:20" x14ac:dyDescent="0.25">
      <c r="A53" s="86" t="s">
        <v>26</v>
      </c>
      <c r="B53" s="94" t="s">
        <v>98</v>
      </c>
      <c r="C53" s="83">
        <v>9173293</v>
      </c>
      <c r="D53" s="83">
        <v>3913992100</v>
      </c>
      <c r="E53" s="87">
        <v>11694</v>
      </c>
      <c r="G53" s="86" t="s">
        <v>26</v>
      </c>
      <c r="H53" s="94" t="s">
        <v>98</v>
      </c>
      <c r="I53" s="83">
        <v>9520994.1799999997</v>
      </c>
      <c r="J53" s="83">
        <v>4470996800</v>
      </c>
      <c r="K53" s="87">
        <v>13486</v>
      </c>
      <c r="N53"/>
      <c r="T53"/>
    </row>
    <row r="54" spans="1:20" x14ac:dyDescent="0.25">
      <c r="A54" s="84" t="s">
        <v>24</v>
      </c>
      <c r="B54" s="102" t="s">
        <v>90</v>
      </c>
      <c r="C54" s="82">
        <v>9122974</v>
      </c>
      <c r="D54" s="82">
        <v>933375600</v>
      </c>
      <c r="E54" s="85">
        <v>3127</v>
      </c>
      <c r="G54" s="84" t="s">
        <v>15</v>
      </c>
      <c r="H54" s="102" t="s">
        <v>93</v>
      </c>
      <c r="I54" s="82">
        <v>9279969.4800000004</v>
      </c>
      <c r="J54" s="82">
        <v>6297214100</v>
      </c>
      <c r="K54" s="85">
        <v>12166</v>
      </c>
      <c r="N54"/>
      <c r="T54"/>
    </row>
    <row r="55" spans="1:20" x14ac:dyDescent="0.25">
      <c r="A55" s="86" t="s">
        <v>26</v>
      </c>
      <c r="B55" s="94" t="s">
        <v>100</v>
      </c>
      <c r="C55" s="83">
        <v>9062951</v>
      </c>
      <c r="D55" s="83">
        <v>4736494100</v>
      </c>
      <c r="E55" s="87">
        <v>15907</v>
      </c>
      <c r="G55" s="86" t="s">
        <v>24</v>
      </c>
      <c r="H55" s="94" t="s">
        <v>90</v>
      </c>
      <c r="I55" s="83">
        <v>9127733.3499999996</v>
      </c>
      <c r="J55" s="83">
        <v>919400500</v>
      </c>
      <c r="K55" s="87">
        <v>3041</v>
      </c>
      <c r="N55"/>
      <c r="T55"/>
    </row>
    <row r="56" spans="1:20" x14ac:dyDescent="0.25">
      <c r="A56" s="84" t="s">
        <v>21</v>
      </c>
      <c r="B56" s="102" t="s">
        <v>94</v>
      </c>
      <c r="C56" s="82">
        <v>8621859</v>
      </c>
      <c r="D56" s="82">
        <v>1154451500</v>
      </c>
      <c r="E56" s="85">
        <v>4790</v>
      </c>
      <c r="G56" s="84" t="s">
        <v>20</v>
      </c>
      <c r="H56" s="102" t="s">
        <v>103</v>
      </c>
      <c r="I56" s="82">
        <v>8898811.5199999996</v>
      </c>
      <c r="J56" s="82">
        <v>3923538400</v>
      </c>
      <c r="K56" s="85">
        <v>11954</v>
      </c>
      <c r="N56"/>
      <c r="T56"/>
    </row>
    <row r="57" spans="1:20" x14ac:dyDescent="0.25">
      <c r="A57" s="86" t="s">
        <v>22</v>
      </c>
      <c r="B57" s="94" t="s">
        <v>88</v>
      </c>
      <c r="C57" s="83">
        <v>8563142</v>
      </c>
      <c r="D57" s="83">
        <v>2061818700</v>
      </c>
      <c r="E57" s="87">
        <v>3960</v>
      </c>
      <c r="G57" s="86" t="s">
        <v>22</v>
      </c>
      <c r="H57" s="94" t="s">
        <v>88</v>
      </c>
      <c r="I57" s="83">
        <v>8873987.0800000001</v>
      </c>
      <c r="J57" s="83">
        <v>2118438000</v>
      </c>
      <c r="K57" s="87">
        <v>3871</v>
      </c>
      <c r="N57"/>
      <c r="T57"/>
    </row>
    <row r="58" spans="1:20" x14ac:dyDescent="0.25">
      <c r="A58" s="84" t="s">
        <v>16</v>
      </c>
      <c r="B58" s="102" t="s">
        <v>89</v>
      </c>
      <c r="C58" s="82">
        <v>8132545</v>
      </c>
      <c r="D58" s="82">
        <v>4281683900</v>
      </c>
      <c r="E58" s="85">
        <v>12242</v>
      </c>
      <c r="G58" s="84" t="s">
        <v>21</v>
      </c>
      <c r="H58" s="102" t="s">
        <v>94</v>
      </c>
      <c r="I58" s="82">
        <v>8844312.3399999999</v>
      </c>
      <c r="J58" s="82">
        <v>1149258100</v>
      </c>
      <c r="K58" s="85">
        <v>4719</v>
      </c>
      <c r="N58"/>
      <c r="T58"/>
    </row>
    <row r="59" spans="1:20" x14ac:dyDescent="0.25">
      <c r="A59" s="86" t="s">
        <v>28</v>
      </c>
      <c r="B59" s="94" t="s">
        <v>99</v>
      </c>
      <c r="C59" s="83">
        <v>7967900</v>
      </c>
      <c r="D59" s="83">
        <v>5508938000</v>
      </c>
      <c r="E59" s="87">
        <v>5342</v>
      </c>
      <c r="G59" s="86" t="s">
        <v>21</v>
      </c>
      <c r="H59" s="94" t="s">
        <v>97</v>
      </c>
      <c r="I59" s="83">
        <v>7927484.5800000001</v>
      </c>
      <c r="J59" s="83">
        <v>1377316400</v>
      </c>
      <c r="K59" s="87">
        <v>6622</v>
      </c>
      <c r="N59"/>
      <c r="T59"/>
    </row>
    <row r="60" spans="1:20" x14ac:dyDescent="0.25">
      <c r="A60" s="84" t="s">
        <v>21</v>
      </c>
      <c r="B60" s="102" t="s">
        <v>97</v>
      </c>
      <c r="C60" s="82">
        <v>7866284</v>
      </c>
      <c r="D60" s="82">
        <v>1357132500</v>
      </c>
      <c r="E60" s="85">
        <v>6647</v>
      </c>
      <c r="G60" s="84" t="s">
        <v>16</v>
      </c>
      <c r="H60" s="102" t="s">
        <v>89</v>
      </c>
      <c r="I60" s="82">
        <v>7886056.2999999998</v>
      </c>
      <c r="J60" s="82">
        <v>4174395200</v>
      </c>
      <c r="K60" s="85">
        <v>11881</v>
      </c>
      <c r="N60"/>
      <c r="T60"/>
    </row>
    <row r="61" spans="1:20" x14ac:dyDescent="0.25">
      <c r="A61" s="86" t="s">
        <v>19</v>
      </c>
      <c r="B61" s="94" t="s">
        <v>84</v>
      </c>
      <c r="C61" s="83">
        <v>7552843</v>
      </c>
      <c r="D61" s="83">
        <v>4686828600</v>
      </c>
      <c r="E61" s="87">
        <v>13291</v>
      </c>
      <c r="G61" s="86" t="s">
        <v>28</v>
      </c>
      <c r="H61" s="94" t="s">
        <v>99</v>
      </c>
      <c r="I61" s="83">
        <v>7849183.8300000001</v>
      </c>
      <c r="J61" s="83">
        <v>5612075100</v>
      </c>
      <c r="K61" s="87">
        <v>5152</v>
      </c>
      <c r="N61"/>
      <c r="T61"/>
    </row>
    <row r="62" spans="1:20" x14ac:dyDescent="0.25">
      <c r="A62" s="84" t="s">
        <v>20</v>
      </c>
      <c r="B62" s="102" t="s">
        <v>103</v>
      </c>
      <c r="C62" s="82">
        <v>7462493</v>
      </c>
      <c r="D62" s="82">
        <v>4082536400</v>
      </c>
      <c r="E62" s="85">
        <v>12956</v>
      </c>
      <c r="G62" s="84" t="s">
        <v>19</v>
      </c>
      <c r="H62" s="102" t="s">
        <v>84</v>
      </c>
      <c r="I62" s="82">
        <v>7771760.4400000004</v>
      </c>
      <c r="J62" s="82">
        <v>4729707700</v>
      </c>
      <c r="K62" s="85">
        <v>13296</v>
      </c>
      <c r="N62"/>
      <c r="T62"/>
    </row>
    <row r="63" spans="1:20" x14ac:dyDescent="0.25">
      <c r="A63" s="86" t="s">
        <v>25</v>
      </c>
      <c r="B63" s="94" t="s">
        <v>108</v>
      </c>
      <c r="C63" s="83">
        <v>7426707</v>
      </c>
      <c r="D63" s="83">
        <v>2200351500</v>
      </c>
      <c r="E63" s="87">
        <v>7996</v>
      </c>
      <c r="G63" s="86" t="s">
        <v>25</v>
      </c>
      <c r="H63" s="94" t="s">
        <v>108</v>
      </c>
      <c r="I63" s="83">
        <v>7750863.9400000004</v>
      </c>
      <c r="J63" s="83">
        <v>2206595600</v>
      </c>
      <c r="K63" s="87">
        <v>7970</v>
      </c>
      <c r="N63"/>
      <c r="T63"/>
    </row>
    <row r="64" spans="1:20" x14ac:dyDescent="0.25">
      <c r="A64" s="84" t="s">
        <v>19</v>
      </c>
      <c r="B64" s="102" t="s">
        <v>101</v>
      </c>
      <c r="C64" s="82">
        <v>7285730</v>
      </c>
      <c r="D64" s="82">
        <v>1212613200</v>
      </c>
      <c r="E64" s="85">
        <v>5209</v>
      </c>
      <c r="G64" s="84" t="s">
        <v>19</v>
      </c>
      <c r="H64" s="102" t="s">
        <v>101</v>
      </c>
      <c r="I64" s="82">
        <v>7237462.8200000003</v>
      </c>
      <c r="J64" s="82">
        <v>1201941800</v>
      </c>
      <c r="K64" s="85">
        <v>5073</v>
      </c>
      <c r="N64"/>
      <c r="T64"/>
    </row>
    <row r="65" spans="1:20" x14ac:dyDescent="0.25">
      <c r="A65" s="86" t="s">
        <v>22</v>
      </c>
      <c r="B65" s="94" t="s">
        <v>107</v>
      </c>
      <c r="C65" s="83">
        <v>7279423</v>
      </c>
      <c r="D65" s="83">
        <v>2528948600</v>
      </c>
      <c r="E65" s="87">
        <v>9226</v>
      </c>
      <c r="G65" s="86" t="s">
        <v>22</v>
      </c>
      <c r="H65" s="94" t="s">
        <v>107</v>
      </c>
      <c r="I65" s="83">
        <v>7150008.2199999997</v>
      </c>
      <c r="J65" s="83">
        <v>2451736400</v>
      </c>
      <c r="K65" s="87">
        <v>8798</v>
      </c>
      <c r="N65"/>
      <c r="T65"/>
    </row>
    <row r="66" spans="1:20" x14ac:dyDescent="0.25">
      <c r="A66" s="84" t="s">
        <v>33</v>
      </c>
      <c r="B66" s="102" t="s">
        <v>110</v>
      </c>
      <c r="C66" s="82">
        <v>6443832</v>
      </c>
      <c r="D66" s="82">
        <v>10437192000</v>
      </c>
      <c r="E66" s="85">
        <v>36831</v>
      </c>
      <c r="G66" s="84" t="s">
        <v>33</v>
      </c>
      <c r="H66" s="102" t="s">
        <v>110</v>
      </c>
      <c r="I66" s="82">
        <v>6503752.8300000001</v>
      </c>
      <c r="J66" s="82">
        <v>11098421800</v>
      </c>
      <c r="K66" s="85">
        <v>38240</v>
      </c>
      <c r="N66"/>
      <c r="T66"/>
    </row>
    <row r="67" spans="1:20" x14ac:dyDescent="0.25">
      <c r="A67" s="86" t="s">
        <v>28</v>
      </c>
      <c r="B67" s="94" t="s">
        <v>114</v>
      </c>
      <c r="C67" s="83">
        <v>6369189</v>
      </c>
      <c r="D67" s="83">
        <v>13380939500</v>
      </c>
      <c r="E67" s="87">
        <v>46651</v>
      </c>
      <c r="G67" s="86" t="s">
        <v>19</v>
      </c>
      <c r="H67" s="94" t="s">
        <v>105</v>
      </c>
      <c r="I67" s="83">
        <v>6430161.1399999997</v>
      </c>
      <c r="J67" s="83">
        <v>3399411900</v>
      </c>
      <c r="K67" s="87">
        <v>9177</v>
      </c>
      <c r="N67"/>
      <c r="T67"/>
    </row>
    <row r="68" spans="1:20" x14ac:dyDescent="0.25">
      <c r="A68" s="84" t="s">
        <v>29</v>
      </c>
      <c r="B68" s="102" t="s">
        <v>118</v>
      </c>
      <c r="C68" s="82">
        <v>6298964</v>
      </c>
      <c r="D68" s="82">
        <v>1819708700</v>
      </c>
      <c r="E68" s="85">
        <v>6375</v>
      </c>
      <c r="G68" s="84" t="s">
        <v>28</v>
      </c>
      <c r="H68" s="102" t="s">
        <v>114</v>
      </c>
      <c r="I68" s="82">
        <v>6344386.1500000004</v>
      </c>
      <c r="J68" s="82">
        <v>13431479700</v>
      </c>
      <c r="K68" s="85">
        <v>46316</v>
      </c>
      <c r="N68"/>
      <c r="T68"/>
    </row>
    <row r="69" spans="1:20" x14ac:dyDescent="0.25">
      <c r="A69" s="86" t="s">
        <v>34</v>
      </c>
      <c r="B69" s="94" t="s">
        <v>111</v>
      </c>
      <c r="C69" s="83">
        <v>6098553</v>
      </c>
      <c r="D69" s="83">
        <v>6634049600</v>
      </c>
      <c r="E69" s="87">
        <v>19359</v>
      </c>
      <c r="G69" s="86" t="s">
        <v>34</v>
      </c>
      <c r="H69" s="94" t="s">
        <v>111</v>
      </c>
      <c r="I69" s="83">
        <v>6152778.9299999997</v>
      </c>
      <c r="J69" s="83">
        <v>6906457700</v>
      </c>
      <c r="K69" s="87">
        <v>20106</v>
      </c>
      <c r="N69"/>
      <c r="T69"/>
    </row>
    <row r="70" spans="1:20" x14ac:dyDescent="0.25">
      <c r="A70" s="84" t="s">
        <v>19</v>
      </c>
      <c r="B70" s="102" t="s">
        <v>105</v>
      </c>
      <c r="C70" s="82">
        <v>6004571</v>
      </c>
      <c r="D70" s="82">
        <v>3233171500</v>
      </c>
      <c r="E70" s="85">
        <v>8780</v>
      </c>
      <c r="G70" s="84" t="s">
        <v>29</v>
      </c>
      <c r="H70" s="102" t="s">
        <v>118</v>
      </c>
      <c r="I70" s="82">
        <v>5872285.75</v>
      </c>
      <c r="J70" s="82">
        <v>1764987900</v>
      </c>
      <c r="K70" s="85">
        <v>6189</v>
      </c>
      <c r="N70"/>
      <c r="T70"/>
    </row>
    <row r="71" spans="1:20" x14ac:dyDescent="0.25">
      <c r="A71" s="86" t="s">
        <v>19</v>
      </c>
      <c r="B71" s="94" t="s">
        <v>115</v>
      </c>
      <c r="C71" s="83">
        <v>5961716</v>
      </c>
      <c r="D71" s="83">
        <v>721503700</v>
      </c>
      <c r="E71" s="87">
        <v>2544</v>
      </c>
      <c r="G71" s="86" t="s">
        <v>19</v>
      </c>
      <c r="H71" s="94" t="s">
        <v>115</v>
      </c>
      <c r="I71" s="83">
        <v>5860000.8399999999</v>
      </c>
      <c r="J71" s="83">
        <v>706034300</v>
      </c>
      <c r="K71" s="87">
        <v>2478</v>
      </c>
      <c r="N71"/>
      <c r="T71"/>
    </row>
    <row r="72" spans="1:20" x14ac:dyDescent="0.25">
      <c r="A72" s="84" t="s">
        <v>21</v>
      </c>
      <c r="B72" s="102" t="s">
        <v>109</v>
      </c>
      <c r="C72" s="82">
        <v>5515589</v>
      </c>
      <c r="D72" s="82">
        <v>1982141700</v>
      </c>
      <c r="E72" s="85">
        <v>6979</v>
      </c>
      <c r="G72" s="84" t="s">
        <v>21</v>
      </c>
      <c r="H72" s="102" t="s">
        <v>109</v>
      </c>
      <c r="I72" s="82">
        <v>5681886.7300000004</v>
      </c>
      <c r="J72" s="82">
        <v>1960653300</v>
      </c>
      <c r="K72" s="85">
        <v>6878</v>
      </c>
      <c r="N72"/>
      <c r="T72"/>
    </row>
    <row r="73" spans="1:20" x14ac:dyDescent="0.25">
      <c r="A73" s="86" t="s">
        <v>29</v>
      </c>
      <c r="B73" s="94" t="s">
        <v>117</v>
      </c>
      <c r="C73" s="83">
        <v>5176408</v>
      </c>
      <c r="D73" s="83">
        <v>14148857200</v>
      </c>
      <c r="E73" s="87">
        <v>45329</v>
      </c>
      <c r="G73" s="86" t="s">
        <v>19</v>
      </c>
      <c r="H73" s="94" t="s">
        <v>113</v>
      </c>
      <c r="I73" s="83">
        <v>5281237.8600000003</v>
      </c>
      <c r="J73" s="83">
        <v>10797176000</v>
      </c>
      <c r="K73" s="87">
        <v>25720</v>
      </c>
      <c r="N73"/>
      <c r="T73"/>
    </row>
    <row r="74" spans="1:20" x14ac:dyDescent="0.25">
      <c r="A74" s="84" t="s">
        <v>19</v>
      </c>
      <c r="B74" s="102" t="s">
        <v>113</v>
      </c>
      <c r="C74" s="82">
        <v>4898801</v>
      </c>
      <c r="D74" s="82">
        <v>10632216900</v>
      </c>
      <c r="E74" s="85">
        <v>26241</v>
      </c>
      <c r="G74" s="84" t="s">
        <v>29</v>
      </c>
      <c r="H74" s="102" t="s">
        <v>117</v>
      </c>
      <c r="I74" s="82">
        <v>5154325.78</v>
      </c>
      <c r="J74" s="82">
        <v>13967207300</v>
      </c>
      <c r="K74" s="85">
        <v>44489</v>
      </c>
      <c r="N74"/>
      <c r="T74"/>
    </row>
    <row r="75" spans="1:20" x14ac:dyDescent="0.25">
      <c r="A75" s="86" t="s">
        <v>26</v>
      </c>
      <c r="B75" s="94" t="s">
        <v>104</v>
      </c>
      <c r="C75" s="83">
        <v>4866669</v>
      </c>
      <c r="D75" s="83">
        <v>1061567800</v>
      </c>
      <c r="E75" s="87">
        <v>3947</v>
      </c>
      <c r="G75" s="86" t="s">
        <v>21</v>
      </c>
      <c r="H75" s="94" t="s">
        <v>116</v>
      </c>
      <c r="I75" s="83">
        <v>4788664.9800000004</v>
      </c>
      <c r="J75" s="83">
        <v>1217473400</v>
      </c>
      <c r="K75" s="87">
        <v>4833</v>
      </c>
      <c r="N75"/>
      <c r="T75"/>
    </row>
    <row r="76" spans="1:20" x14ac:dyDescent="0.25">
      <c r="A76" s="84" t="s">
        <v>21</v>
      </c>
      <c r="B76" s="102" t="s">
        <v>116</v>
      </c>
      <c r="C76" s="82">
        <v>4575883</v>
      </c>
      <c r="D76" s="82">
        <v>1211926400</v>
      </c>
      <c r="E76" s="85">
        <v>4928</v>
      </c>
      <c r="G76" s="84" t="s">
        <v>26</v>
      </c>
      <c r="H76" s="102" t="s">
        <v>104</v>
      </c>
      <c r="I76" s="82">
        <v>4725522.5</v>
      </c>
      <c r="J76" s="82">
        <v>1212345280</v>
      </c>
      <c r="K76" s="85">
        <v>4544</v>
      </c>
      <c r="N76"/>
      <c r="T76"/>
    </row>
    <row r="77" spans="1:20" x14ac:dyDescent="0.25">
      <c r="A77" s="86" t="s">
        <v>18</v>
      </c>
      <c r="B77" s="94" t="s">
        <v>126</v>
      </c>
      <c r="C77" s="83">
        <v>4464971</v>
      </c>
      <c r="D77" s="83">
        <v>5577092700</v>
      </c>
      <c r="E77" s="87">
        <v>15906</v>
      </c>
      <c r="G77" s="86" t="s">
        <v>18</v>
      </c>
      <c r="H77" s="94" t="s">
        <v>126</v>
      </c>
      <c r="I77" s="83">
        <v>4507692.3</v>
      </c>
      <c r="J77" s="83">
        <v>5757675900</v>
      </c>
      <c r="K77" s="87">
        <v>16236</v>
      </c>
      <c r="N77"/>
      <c r="T77"/>
    </row>
    <row r="78" spans="1:20" x14ac:dyDescent="0.25">
      <c r="A78" s="84" t="s">
        <v>19</v>
      </c>
      <c r="B78" s="102" t="s">
        <v>112</v>
      </c>
      <c r="C78" s="82">
        <v>4239340</v>
      </c>
      <c r="D78" s="82">
        <v>5152511600</v>
      </c>
      <c r="E78" s="85">
        <v>12100</v>
      </c>
      <c r="G78" s="84" t="s">
        <v>33</v>
      </c>
      <c r="H78" s="102" t="s">
        <v>119</v>
      </c>
      <c r="I78" s="82">
        <v>4456350.22</v>
      </c>
      <c r="J78" s="82">
        <v>7661346800</v>
      </c>
      <c r="K78" s="85">
        <v>24987</v>
      </c>
      <c r="N78"/>
      <c r="T78"/>
    </row>
    <row r="79" spans="1:20" x14ac:dyDescent="0.25">
      <c r="A79" s="86" t="s">
        <v>33</v>
      </c>
      <c r="B79" s="94" t="s">
        <v>119</v>
      </c>
      <c r="C79" s="83">
        <v>4175958</v>
      </c>
      <c r="D79" s="83">
        <v>7644136600</v>
      </c>
      <c r="E79" s="87">
        <v>25292</v>
      </c>
      <c r="G79" s="86" t="s">
        <v>19</v>
      </c>
      <c r="H79" s="94" t="s">
        <v>112</v>
      </c>
      <c r="I79" s="83">
        <v>4360812.46</v>
      </c>
      <c r="J79" s="83">
        <v>5195502600</v>
      </c>
      <c r="K79" s="87">
        <v>11925</v>
      </c>
      <c r="N79"/>
      <c r="T79"/>
    </row>
    <row r="80" spans="1:20" x14ac:dyDescent="0.25">
      <c r="A80" s="84" t="s">
        <v>26</v>
      </c>
      <c r="B80" s="102" t="s">
        <v>121</v>
      </c>
      <c r="C80" s="82">
        <v>4082626</v>
      </c>
      <c r="D80" s="82">
        <v>5452238300</v>
      </c>
      <c r="E80" s="85">
        <v>19118</v>
      </c>
      <c r="G80" s="84" t="s">
        <v>26</v>
      </c>
      <c r="H80" s="102" t="s">
        <v>123</v>
      </c>
      <c r="I80" s="82">
        <v>4137368.72</v>
      </c>
      <c r="J80" s="82">
        <v>3414759300</v>
      </c>
      <c r="K80" s="85">
        <v>10465</v>
      </c>
      <c r="N80"/>
      <c r="T80"/>
    </row>
    <row r="81" spans="1:20" x14ac:dyDescent="0.25">
      <c r="A81" s="86" t="s">
        <v>29</v>
      </c>
      <c r="B81" s="94" t="s">
        <v>122</v>
      </c>
      <c r="C81" s="83">
        <v>4018841</v>
      </c>
      <c r="D81" s="83">
        <v>3078079200</v>
      </c>
      <c r="E81" s="87">
        <v>2721</v>
      </c>
      <c r="G81" s="86" t="s">
        <v>26</v>
      </c>
      <c r="H81" s="94" t="s">
        <v>121</v>
      </c>
      <c r="I81" s="83">
        <v>4089433.49</v>
      </c>
      <c r="J81" s="83">
        <v>5467990400</v>
      </c>
      <c r="K81" s="87">
        <v>19031</v>
      </c>
      <c r="N81"/>
      <c r="T81"/>
    </row>
    <row r="82" spans="1:20" x14ac:dyDescent="0.25">
      <c r="A82" s="84" t="s">
        <v>26</v>
      </c>
      <c r="B82" s="102" t="s">
        <v>123</v>
      </c>
      <c r="C82" s="82">
        <v>3878975</v>
      </c>
      <c r="D82" s="82">
        <v>3317220000</v>
      </c>
      <c r="E82" s="85">
        <v>10194</v>
      </c>
      <c r="G82" s="84" t="s">
        <v>29</v>
      </c>
      <c r="H82" s="102" t="s">
        <v>122</v>
      </c>
      <c r="I82" s="82">
        <v>3857575.51</v>
      </c>
      <c r="J82" s="82">
        <v>3072340000</v>
      </c>
      <c r="K82" s="85">
        <v>2699</v>
      </c>
      <c r="N82"/>
      <c r="T82"/>
    </row>
    <row r="83" spans="1:20" x14ac:dyDescent="0.25">
      <c r="A83" s="86" t="s">
        <v>22</v>
      </c>
      <c r="B83" s="94" t="s">
        <v>127</v>
      </c>
      <c r="C83" s="83">
        <v>3849137</v>
      </c>
      <c r="D83" s="83">
        <v>3075716400</v>
      </c>
      <c r="E83" s="87">
        <v>10042</v>
      </c>
      <c r="G83" s="86" t="s">
        <v>21</v>
      </c>
      <c r="H83" s="94" t="s">
        <v>124</v>
      </c>
      <c r="I83" s="83">
        <v>3791806.16</v>
      </c>
      <c r="J83" s="83">
        <v>4112438500</v>
      </c>
      <c r="K83" s="87">
        <v>16094</v>
      </c>
      <c r="N83"/>
      <c r="T83"/>
    </row>
    <row r="84" spans="1:20" x14ac:dyDescent="0.25">
      <c r="A84" s="84" t="s">
        <v>15</v>
      </c>
      <c r="B84" s="102" t="s">
        <v>120</v>
      </c>
      <c r="C84" s="82">
        <v>3628655</v>
      </c>
      <c r="D84" s="82">
        <v>2236190200</v>
      </c>
      <c r="E84" s="85">
        <v>8002</v>
      </c>
      <c r="G84" s="84" t="s">
        <v>22</v>
      </c>
      <c r="H84" s="102" t="s">
        <v>127</v>
      </c>
      <c r="I84" s="82">
        <v>3729616.19</v>
      </c>
      <c r="J84" s="82">
        <v>3004545000</v>
      </c>
      <c r="K84" s="85">
        <v>9639</v>
      </c>
      <c r="N84"/>
      <c r="T84"/>
    </row>
    <row r="85" spans="1:20" x14ac:dyDescent="0.25">
      <c r="A85" s="86" t="s">
        <v>26</v>
      </c>
      <c r="B85" s="94" t="s">
        <v>145</v>
      </c>
      <c r="C85" s="83">
        <v>3594684</v>
      </c>
      <c r="D85" s="83">
        <v>1225853800</v>
      </c>
      <c r="E85" s="87">
        <v>4510</v>
      </c>
      <c r="G85" s="86" t="s">
        <v>15</v>
      </c>
      <c r="H85" s="94" t="s">
        <v>120</v>
      </c>
      <c r="I85" s="83">
        <v>3642083.8</v>
      </c>
      <c r="J85" s="83">
        <v>2181923200</v>
      </c>
      <c r="K85" s="87">
        <v>7729</v>
      </c>
      <c r="N85"/>
      <c r="T85"/>
    </row>
    <row r="86" spans="1:20" x14ac:dyDescent="0.25">
      <c r="A86" s="84" t="s">
        <v>21</v>
      </c>
      <c r="B86" s="102" t="s">
        <v>124</v>
      </c>
      <c r="C86" s="82">
        <v>3408865</v>
      </c>
      <c r="D86" s="82">
        <v>3904860100</v>
      </c>
      <c r="E86" s="85">
        <v>15481</v>
      </c>
      <c r="G86" s="84" t="s">
        <v>26</v>
      </c>
      <c r="H86" s="102" t="s">
        <v>145</v>
      </c>
      <c r="I86" s="82">
        <v>3615255.88</v>
      </c>
      <c r="J86" s="82">
        <v>1350032200</v>
      </c>
      <c r="K86" s="85">
        <v>4898</v>
      </c>
      <c r="N86"/>
      <c r="T86"/>
    </row>
    <row r="87" spans="1:20" x14ac:dyDescent="0.25">
      <c r="A87" s="86" t="s">
        <v>19</v>
      </c>
      <c r="B87" s="94" t="s">
        <v>117</v>
      </c>
      <c r="C87" s="83">
        <v>3306714</v>
      </c>
      <c r="D87" s="83">
        <v>3130975300</v>
      </c>
      <c r="E87" s="87">
        <v>8488</v>
      </c>
      <c r="G87" s="86" t="s">
        <v>19</v>
      </c>
      <c r="H87" s="94" t="s">
        <v>117</v>
      </c>
      <c r="I87" s="83">
        <v>3359347.82</v>
      </c>
      <c r="J87" s="83">
        <v>3175156400</v>
      </c>
      <c r="K87" s="87">
        <v>8526</v>
      </c>
      <c r="N87"/>
      <c r="T87"/>
    </row>
    <row r="88" spans="1:20" x14ac:dyDescent="0.25">
      <c r="A88" s="84" t="s">
        <v>21</v>
      </c>
      <c r="B88" s="102" t="s">
        <v>142</v>
      </c>
      <c r="C88" s="82">
        <v>3116253</v>
      </c>
      <c r="D88" s="82">
        <v>379150600</v>
      </c>
      <c r="E88" s="85">
        <v>1603</v>
      </c>
      <c r="G88" s="84" t="s">
        <v>21</v>
      </c>
      <c r="H88" s="102" t="s">
        <v>142</v>
      </c>
      <c r="I88" s="82">
        <v>3024492.08</v>
      </c>
      <c r="J88" s="82">
        <v>383821600</v>
      </c>
      <c r="K88" s="85">
        <v>1621</v>
      </c>
      <c r="N88"/>
      <c r="T88"/>
    </row>
    <row r="89" spans="1:20" x14ac:dyDescent="0.25">
      <c r="A89" s="86" t="s">
        <v>16</v>
      </c>
      <c r="B89" s="94" t="s">
        <v>128</v>
      </c>
      <c r="C89" s="83">
        <v>3008681</v>
      </c>
      <c r="D89" s="83">
        <v>877730500</v>
      </c>
      <c r="E89" s="87">
        <v>3042</v>
      </c>
      <c r="G89" s="86" t="s">
        <v>34</v>
      </c>
      <c r="H89" s="94" t="s">
        <v>129</v>
      </c>
      <c r="I89" s="83">
        <v>2933488.84</v>
      </c>
      <c r="J89" s="83">
        <v>880461300</v>
      </c>
      <c r="K89" s="87">
        <v>3196</v>
      </c>
      <c r="N89"/>
      <c r="T89"/>
    </row>
    <row r="90" spans="1:20" x14ac:dyDescent="0.25">
      <c r="A90" s="84" t="s">
        <v>34</v>
      </c>
      <c r="B90" s="102" t="s">
        <v>129</v>
      </c>
      <c r="C90" s="82">
        <v>2829847</v>
      </c>
      <c r="D90" s="82">
        <v>874075600</v>
      </c>
      <c r="E90" s="85">
        <v>3193</v>
      </c>
      <c r="G90" s="84" t="s">
        <v>16</v>
      </c>
      <c r="H90" s="102" t="s">
        <v>128</v>
      </c>
      <c r="I90" s="82">
        <v>2834414.66</v>
      </c>
      <c r="J90" s="82">
        <v>845401800</v>
      </c>
      <c r="K90" s="85">
        <v>2887</v>
      </c>
      <c r="N90"/>
      <c r="T90"/>
    </row>
    <row r="91" spans="1:20" x14ac:dyDescent="0.25">
      <c r="A91" s="86" t="s">
        <v>34</v>
      </c>
      <c r="B91" s="94" t="s">
        <v>133</v>
      </c>
      <c r="C91" s="83">
        <v>2739261</v>
      </c>
      <c r="D91" s="83">
        <v>3280858100</v>
      </c>
      <c r="E91" s="87">
        <v>9830</v>
      </c>
      <c r="G91" s="86" t="s">
        <v>22</v>
      </c>
      <c r="H91" s="94" t="s">
        <v>130</v>
      </c>
      <c r="I91" s="83">
        <v>2779980.78</v>
      </c>
      <c r="J91" s="83">
        <v>2454046800</v>
      </c>
      <c r="K91" s="87">
        <v>6975</v>
      </c>
      <c r="N91"/>
      <c r="T91"/>
    </row>
    <row r="92" spans="1:20" x14ac:dyDescent="0.25">
      <c r="A92" s="84" t="s">
        <v>22</v>
      </c>
      <c r="B92" s="102" t="s">
        <v>130</v>
      </c>
      <c r="C92" s="82">
        <v>2706206</v>
      </c>
      <c r="D92" s="82">
        <v>2508123700</v>
      </c>
      <c r="E92" s="85">
        <v>7173</v>
      </c>
      <c r="G92" s="84" t="s">
        <v>33</v>
      </c>
      <c r="H92" s="102" t="s">
        <v>131</v>
      </c>
      <c r="I92" s="82">
        <v>2746254.66</v>
      </c>
      <c r="J92" s="82">
        <v>4383326600</v>
      </c>
      <c r="K92" s="85">
        <v>13298</v>
      </c>
      <c r="N92"/>
      <c r="T92"/>
    </row>
    <row r="93" spans="1:20" x14ac:dyDescent="0.25">
      <c r="A93" s="86" t="s">
        <v>33</v>
      </c>
      <c r="B93" s="94" t="s">
        <v>131</v>
      </c>
      <c r="C93" s="83">
        <v>2593267</v>
      </c>
      <c r="D93" s="83">
        <v>4080125100</v>
      </c>
      <c r="E93" s="87">
        <v>12141</v>
      </c>
      <c r="G93" s="86" t="s">
        <v>34</v>
      </c>
      <c r="H93" s="94" t="s">
        <v>133</v>
      </c>
      <c r="I93" s="83">
        <v>2741648.84</v>
      </c>
      <c r="J93" s="83">
        <v>3369880800</v>
      </c>
      <c r="K93" s="87">
        <v>10044</v>
      </c>
      <c r="N93"/>
      <c r="T93"/>
    </row>
    <row r="94" spans="1:20" x14ac:dyDescent="0.25">
      <c r="A94" s="84" t="s">
        <v>28</v>
      </c>
      <c r="B94" s="102" t="s">
        <v>137</v>
      </c>
      <c r="C94" s="82">
        <v>2545880</v>
      </c>
      <c r="D94" s="82">
        <v>6620230600</v>
      </c>
      <c r="E94" s="85">
        <v>18630</v>
      </c>
      <c r="G94" s="84" t="s">
        <v>23</v>
      </c>
      <c r="H94" s="102" t="s">
        <v>141</v>
      </c>
      <c r="I94" s="82">
        <v>2587848.46</v>
      </c>
      <c r="J94" s="82">
        <v>6689012400</v>
      </c>
      <c r="K94" s="85">
        <v>10495</v>
      </c>
      <c r="N94"/>
      <c r="T94"/>
    </row>
    <row r="95" spans="1:20" x14ac:dyDescent="0.25">
      <c r="A95" s="86" t="s">
        <v>32</v>
      </c>
      <c r="B95" s="94" t="s">
        <v>147</v>
      </c>
      <c r="C95" s="83">
        <v>2495897</v>
      </c>
      <c r="D95" s="83">
        <v>534295300</v>
      </c>
      <c r="E95" s="87">
        <v>1788</v>
      </c>
      <c r="G95" s="86" t="s">
        <v>32</v>
      </c>
      <c r="H95" s="94" t="s">
        <v>147</v>
      </c>
      <c r="I95" s="83">
        <v>2581020.37</v>
      </c>
      <c r="J95" s="83">
        <v>536721700</v>
      </c>
      <c r="K95" s="87">
        <v>1751</v>
      </c>
      <c r="N95"/>
      <c r="T95"/>
    </row>
    <row r="96" spans="1:20" x14ac:dyDescent="0.25">
      <c r="A96" s="84" t="s">
        <v>19</v>
      </c>
      <c r="B96" s="102" t="s">
        <v>146</v>
      </c>
      <c r="C96" s="82">
        <v>2495235</v>
      </c>
      <c r="D96" s="82">
        <v>5351992800</v>
      </c>
      <c r="E96" s="85">
        <v>14223</v>
      </c>
      <c r="G96" s="84" t="s">
        <v>28</v>
      </c>
      <c r="H96" s="102" t="s">
        <v>137</v>
      </c>
      <c r="I96" s="82">
        <v>2507064.21</v>
      </c>
      <c r="J96" s="82">
        <v>6525974500</v>
      </c>
      <c r="K96" s="85">
        <v>17973</v>
      </c>
      <c r="N96"/>
      <c r="T96"/>
    </row>
    <row r="97" spans="1:20" x14ac:dyDescent="0.25">
      <c r="A97" s="86" t="s">
        <v>28</v>
      </c>
      <c r="B97" s="94" t="s">
        <v>135</v>
      </c>
      <c r="C97" s="83">
        <v>2338116</v>
      </c>
      <c r="D97" s="83">
        <v>3045291100</v>
      </c>
      <c r="E97" s="87">
        <v>8273</v>
      </c>
      <c r="G97" s="86" t="s">
        <v>19</v>
      </c>
      <c r="H97" s="94" t="s">
        <v>146</v>
      </c>
      <c r="I97" s="83">
        <v>2454774.5699999998</v>
      </c>
      <c r="J97" s="83">
        <v>5405695700</v>
      </c>
      <c r="K97" s="87">
        <v>14175</v>
      </c>
      <c r="N97"/>
      <c r="T97"/>
    </row>
    <row r="98" spans="1:20" x14ac:dyDescent="0.25">
      <c r="A98" s="84" t="s">
        <v>33</v>
      </c>
      <c r="B98" s="102" t="s">
        <v>136</v>
      </c>
      <c r="C98" s="82">
        <v>2254459</v>
      </c>
      <c r="D98" s="82">
        <v>1744117500</v>
      </c>
      <c r="E98" s="85">
        <v>5878</v>
      </c>
      <c r="G98" s="84" t="s">
        <v>29</v>
      </c>
      <c r="H98" s="102" t="s">
        <v>144</v>
      </c>
      <c r="I98" s="82">
        <v>2295358.91</v>
      </c>
      <c r="J98" s="82">
        <v>790658600</v>
      </c>
      <c r="K98" s="85">
        <v>2058</v>
      </c>
      <c r="N98"/>
      <c r="T98"/>
    </row>
    <row r="99" spans="1:20" x14ac:dyDescent="0.25">
      <c r="A99" s="86" t="s">
        <v>16</v>
      </c>
      <c r="B99" s="94" t="s">
        <v>134</v>
      </c>
      <c r="C99" s="83">
        <v>2142185</v>
      </c>
      <c r="D99" s="83">
        <v>1078927700</v>
      </c>
      <c r="E99" s="87">
        <v>3653</v>
      </c>
      <c r="G99" s="86" t="s">
        <v>33</v>
      </c>
      <c r="H99" s="94" t="s">
        <v>136</v>
      </c>
      <c r="I99" s="83">
        <v>2271858.29</v>
      </c>
      <c r="J99" s="83">
        <v>1719312300</v>
      </c>
      <c r="K99" s="87">
        <v>5714</v>
      </c>
      <c r="N99"/>
      <c r="T99"/>
    </row>
    <row r="100" spans="1:20" x14ac:dyDescent="0.25">
      <c r="A100" s="84" t="s">
        <v>19</v>
      </c>
      <c r="B100" s="102" t="s">
        <v>132</v>
      </c>
      <c r="C100" s="82">
        <v>2117895</v>
      </c>
      <c r="D100" s="82">
        <v>7996730000</v>
      </c>
      <c r="E100" s="85">
        <v>17353</v>
      </c>
      <c r="G100" s="84" t="s">
        <v>19</v>
      </c>
      <c r="H100" s="102" t="s">
        <v>132</v>
      </c>
      <c r="I100" s="82">
        <v>2076555.72</v>
      </c>
      <c r="J100" s="82">
        <v>8051327100</v>
      </c>
      <c r="K100" s="85">
        <v>17264</v>
      </c>
      <c r="N100"/>
      <c r="T100"/>
    </row>
    <row r="101" spans="1:20" x14ac:dyDescent="0.25">
      <c r="A101" s="86" t="s">
        <v>19</v>
      </c>
      <c r="B101" s="94" t="s">
        <v>140</v>
      </c>
      <c r="C101" s="83">
        <v>2018697</v>
      </c>
      <c r="D101" s="83">
        <v>907524600</v>
      </c>
      <c r="E101" s="87">
        <v>3807</v>
      </c>
      <c r="G101" s="86" t="s">
        <v>16</v>
      </c>
      <c r="H101" s="94" t="s">
        <v>134</v>
      </c>
      <c r="I101" s="83">
        <v>2052519.57</v>
      </c>
      <c r="J101" s="83">
        <v>1026437300</v>
      </c>
      <c r="K101" s="87">
        <v>3424</v>
      </c>
      <c r="N101"/>
      <c r="T101"/>
    </row>
    <row r="102" spans="1:20" x14ac:dyDescent="0.25">
      <c r="A102" s="84" t="s">
        <v>34</v>
      </c>
      <c r="B102" s="102" t="s">
        <v>90</v>
      </c>
      <c r="C102" s="82">
        <v>2015172</v>
      </c>
      <c r="D102" s="82">
        <v>926956600</v>
      </c>
      <c r="E102" s="85">
        <v>3084</v>
      </c>
      <c r="G102" s="84" t="s">
        <v>34</v>
      </c>
      <c r="H102" s="102" t="s">
        <v>90</v>
      </c>
      <c r="I102" s="82">
        <v>2046118.17</v>
      </c>
      <c r="J102" s="82">
        <v>954131600</v>
      </c>
      <c r="K102" s="85">
        <v>3165</v>
      </c>
      <c r="N102"/>
      <c r="T102"/>
    </row>
    <row r="103" spans="1:20" x14ac:dyDescent="0.25">
      <c r="A103" s="86" t="s">
        <v>23</v>
      </c>
      <c r="B103" s="94" t="s">
        <v>141</v>
      </c>
      <c r="C103" s="83">
        <v>1968730</v>
      </c>
      <c r="D103" s="83">
        <v>6661380900</v>
      </c>
      <c r="E103" s="87">
        <v>10631</v>
      </c>
      <c r="G103" s="86" t="s">
        <v>28</v>
      </c>
      <c r="H103" s="94" t="s">
        <v>135</v>
      </c>
      <c r="I103" s="83">
        <v>2012338.05</v>
      </c>
      <c r="J103" s="83">
        <v>2996351600</v>
      </c>
      <c r="K103" s="87">
        <v>7820</v>
      </c>
      <c r="N103"/>
      <c r="T103"/>
    </row>
    <row r="104" spans="1:20" x14ac:dyDescent="0.25">
      <c r="A104" s="84" t="s">
        <v>19</v>
      </c>
      <c r="B104" s="102" t="s">
        <v>125</v>
      </c>
      <c r="C104" s="82">
        <v>1935271</v>
      </c>
      <c r="D104" s="82">
        <v>300805600</v>
      </c>
      <c r="E104" s="85">
        <v>1333</v>
      </c>
      <c r="G104" s="84" t="s">
        <v>19</v>
      </c>
      <c r="H104" s="102" t="s">
        <v>140</v>
      </c>
      <c r="I104" s="82">
        <v>1984457.91</v>
      </c>
      <c r="J104" s="82">
        <v>872505500</v>
      </c>
      <c r="K104" s="85">
        <v>3588</v>
      </c>
      <c r="N104"/>
      <c r="T104"/>
    </row>
    <row r="105" spans="1:20" x14ac:dyDescent="0.25">
      <c r="A105" s="86" t="s">
        <v>29</v>
      </c>
      <c r="B105" s="94" t="s">
        <v>144</v>
      </c>
      <c r="C105" s="83">
        <v>1913982</v>
      </c>
      <c r="D105" s="83">
        <v>785813000</v>
      </c>
      <c r="E105" s="87">
        <v>2109</v>
      </c>
      <c r="G105" s="86" t="s">
        <v>21</v>
      </c>
      <c r="H105" s="94" t="s">
        <v>139</v>
      </c>
      <c r="I105" s="83">
        <v>1973015.7</v>
      </c>
      <c r="J105" s="83">
        <v>6308684500</v>
      </c>
      <c r="K105" s="87">
        <v>23269</v>
      </c>
      <c r="N105"/>
      <c r="T105"/>
    </row>
    <row r="106" spans="1:20" x14ac:dyDescent="0.25">
      <c r="A106" s="84" t="s">
        <v>21</v>
      </c>
      <c r="B106" s="102" t="s">
        <v>139</v>
      </c>
      <c r="C106" s="82">
        <v>1697776</v>
      </c>
      <c r="D106" s="82">
        <v>5717723400</v>
      </c>
      <c r="E106" s="85">
        <v>21524</v>
      </c>
      <c r="G106" s="84" t="s">
        <v>19</v>
      </c>
      <c r="H106" s="102" t="s">
        <v>125</v>
      </c>
      <c r="I106" s="82">
        <v>1860459.02</v>
      </c>
      <c r="J106" s="82">
        <v>292948200</v>
      </c>
      <c r="K106" s="85">
        <v>1316</v>
      </c>
      <c r="N106"/>
      <c r="T106"/>
    </row>
    <row r="107" spans="1:20" x14ac:dyDescent="0.25">
      <c r="A107" s="86" t="s">
        <v>26</v>
      </c>
      <c r="B107" s="94" t="s">
        <v>148</v>
      </c>
      <c r="C107" s="83">
        <v>1634640</v>
      </c>
      <c r="D107" s="83">
        <v>1103027900</v>
      </c>
      <c r="E107" s="87">
        <v>4246</v>
      </c>
      <c r="G107" s="86" t="s">
        <v>26</v>
      </c>
      <c r="H107" s="94" t="s">
        <v>148</v>
      </c>
      <c r="I107" s="83">
        <v>1760646.29</v>
      </c>
      <c r="J107" s="83">
        <v>1264269100</v>
      </c>
      <c r="K107" s="87">
        <v>4927</v>
      </c>
      <c r="N107"/>
      <c r="T107"/>
    </row>
    <row r="108" spans="1:20" x14ac:dyDescent="0.25">
      <c r="A108" s="84" t="s">
        <v>21</v>
      </c>
      <c r="B108" s="102" t="s">
        <v>138</v>
      </c>
      <c r="C108" s="82">
        <v>1599139</v>
      </c>
      <c r="D108" s="82">
        <v>3158074900</v>
      </c>
      <c r="E108" s="85">
        <v>10889</v>
      </c>
      <c r="G108" s="84" t="s">
        <v>21</v>
      </c>
      <c r="H108" s="102" t="s">
        <v>138</v>
      </c>
      <c r="I108" s="82">
        <v>1638839.5</v>
      </c>
      <c r="J108" s="82">
        <v>3124430900</v>
      </c>
      <c r="K108" s="85">
        <v>10675</v>
      </c>
      <c r="N108"/>
      <c r="T108"/>
    </row>
    <row r="109" spans="1:20" x14ac:dyDescent="0.25">
      <c r="A109" s="88" t="s">
        <v>27</v>
      </c>
      <c r="B109" s="103" t="s">
        <v>143</v>
      </c>
      <c r="C109" s="89">
        <v>1530834</v>
      </c>
      <c r="D109" s="89">
        <v>824314500</v>
      </c>
      <c r="E109" s="90">
        <v>2557</v>
      </c>
      <c r="G109" s="88" t="s">
        <v>27</v>
      </c>
      <c r="H109" s="103" t="s">
        <v>143</v>
      </c>
      <c r="I109" s="89">
        <v>1519543.25</v>
      </c>
      <c r="J109" s="89">
        <v>833052700</v>
      </c>
      <c r="K109" s="90">
        <v>2512</v>
      </c>
      <c r="N109"/>
      <c r="T109"/>
    </row>
  </sheetData>
  <mergeCells count="2">
    <mergeCell ref="A8:E8"/>
    <mergeCell ref="G8:K8"/>
  </mergeCells>
  <pageMargins left="0.7" right="0.7" top="0.75" bottom="0.75" header="0.3" footer="0.3"/>
  <pageSetup scale="83" orientation="portrait" r:id="rId1"/>
  <rowBreaks count="1" manualBreakCount="1">
    <brk id="57" max="16383" man="1"/>
  </rowBreaks>
  <colBreaks count="3" manualBreakCount="3">
    <brk id="6" max="1048575" man="1"/>
    <brk id="12" max="1048575" man="1"/>
    <brk id="18" max="1048575" man="1"/>
  </col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149"/>
  <sheetViews>
    <sheetView showGridLines="0" zoomScaleNormal="100" workbookViewId="0">
      <selection activeCell="J1" sqref="J1"/>
    </sheetView>
  </sheetViews>
  <sheetFormatPr defaultRowHeight="15" x14ac:dyDescent="0.25"/>
  <cols>
    <col min="1" max="1" width="13.42578125" bestFit="1" customWidth="1"/>
    <col min="2" max="3" width="14.7109375" customWidth="1"/>
    <col min="4" max="4" width="11.7109375" customWidth="1"/>
  </cols>
  <sheetData>
    <row r="1" spans="1:5" ht="20.45" x14ac:dyDescent="0.35">
      <c r="A1" s="4" t="s">
        <v>2</v>
      </c>
      <c r="B1" s="3"/>
      <c r="C1" s="5"/>
      <c r="D1" s="3"/>
    </row>
    <row r="2" spans="1:5" ht="15.6" x14ac:dyDescent="0.3">
      <c r="A2" s="6" t="s">
        <v>154</v>
      </c>
      <c r="B2" s="3"/>
      <c r="C2" s="5"/>
      <c r="D2" s="3"/>
    </row>
    <row r="3" spans="1:5" ht="14.45" x14ac:dyDescent="0.3">
      <c r="A3" s="12" t="s">
        <v>157</v>
      </c>
      <c r="B3" s="11"/>
      <c r="C3" s="5"/>
      <c r="D3" s="3"/>
    </row>
    <row r="4" spans="1:5" ht="14.45" x14ac:dyDescent="0.3">
      <c r="A4" s="7" t="s">
        <v>160</v>
      </c>
      <c r="B4" s="3"/>
      <c r="C4" s="5"/>
      <c r="D4" s="3"/>
    </row>
    <row r="5" spans="1:5" ht="14.45" x14ac:dyDescent="0.3">
      <c r="A5" s="8" t="s">
        <v>156</v>
      </c>
      <c r="B5" s="3"/>
      <c r="C5" s="5"/>
      <c r="D5" s="3"/>
      <c r="E5" s="131"/>
    </row>
    <row r="6" spans="1:5" ht="14.45" x14ac:dyDescent="0.3">
      <c r="A6" s="7" t="s">
        <v>155</v>
      </c>
      <c r="B6" s="3"/>
      <c r="C6" s="5"/>
      <c r="D6" s="134"/>
      <c r="E6" s="131"/>
    </row>
    <row r="7" spans="1:5" ht="14.45" x14ac:dyDescent="0.3">
      <c r="A7" s="128"/>
      <c r="B7" s="3"/>
      <c r="C7" s="5"/>
      <c r="D7" s="134"/>
      <c r="E7" s="131"/>
    </row>
    <row r="8" spans="1:5" ht="14.45" x14ac:dyDescent="0.3">
      <c r="A8" s="8" t="s">
        <v>150</v>
      </c>
    </row>
    <row r="9" spans="1:5" ht="14.45" x14ac:dyDescent="0.3">
      <c r="B9" s="132"/>
      <c r="C9" s="133"/>
      <c r="D9" s="132"/>
      <c r="E9" s="131"/>
    </row>
    <row r="10" spans="1:5" ht="15" customHeight="1" x14ac:dyDescent="0.25">
      <c r="A10" s="13" t="s">
        <v>4</v>
      </c>
      <c r="B10" s="51" t="s">
        <v>45</v>
      </c>
      <c r="C10" s="50" t="s">
        <v>158</v>
      </c>
      <c r="D10" s="140" t="s">
        <v>159</v>
      </c>
    </row>
    <row r="11" spans="1:5" ht="43.5" customHeight="1" x14ac:dyDescent="0.25">
      <c r="A11" s="15" t="s">
        <v>1</v>
      </c>
      <c r="B11" s="125" t="s">
        <v>161</v>
      </c>
      <c r="C11" s="135" t="s">
        <v>162</v>
      </c>
      <c r="D11" s="141"/>
    </row>
    <row r="12" spans="1:5" ht="14.45" x14ac:dyDescent="0.3">
      <c r="A12" s="16">
        <v>1000</v>
      </c>
      <c r="B12" s="59">
        <v>30809701576</v>
      </c>
      <c r="C12" s="59">
        <v>31614460559.700001</v>
      </c>
      <c r="D12" s="17">
        <f>+C12/B12-1</f>
        <v>2.6120310893465115E-2</v>
      </c>
    </row>
    <row r="13" spans="1:5" ht="14.45" x14ac:dyDescent="0.3">
      <c r="A13" s="18">
        <v>500</v>
      </c>
      <c r="B13" s="60">
        <v>25793619155.77</v>
      </c>
      <c r="C13" s="60">
        <v>26455685072.189999</v>
      </c>
      <c r="D13" s="19">
        <f t="shared" ref="D13:D18" si="0">+C13/B13-1</f>
        <v>2.5667817781666269E-2</v>
      </c>
    </row>
    <row r="14" spans="1:5" ht="14.45" x14ac:dyDescent="0.3">
      <c r="A14" s="16">
        <v>250</v>
      </c>
      <c r="B14" s="61">
        <v>20897977882.240002</v>
      </c>
      <c r="C14" s="61">
        <v>21434009109.540001</v>
      </c>
      <c r="D14" s="20">
        <f t="shared" si="0"/>
        <v>2.5649908824697309E-2</v>
      </c>
    </row>
    <row r="15" spans="1:5" ht="14.45" x14ac:dyDescent="0.3">
      <c r="A15" s="18">
        <v>100</v>
      </c>
      <c r="B15" s="60">
        <v>14457843974.389999</v>
      </c>
      <c r="C15" s="60">
        <v>14780657447.110001</v>
      </c>
      <c r="D15" s="19">
        <f t="shared" si="0"/>
        <v>2.2327912328547583E-2</v>
      </c>
    </row>
    <row r="16" spans="1:5" ht="14.45" x14ac:dyDescent="0.3">
      <c r="A16" s="16">
        <v>50</v>
      </c>
      <c r="B16" s="61">
        <v>10141948665.639999</v>
      </c>
      <c r="C16" s="61">
        <v>10336692329.27</v>
      </c>
      <c r="D16" s="20">
        <f t="shared" si="0"/>
        <v>1.9201799382970064E-2</v>
      </c>
    </row>
    <row r="17" spans="1:4" ht="14.45" x14ac:dyDescent="0.3">
      <c r="A17" s="18">
        <v>25</v>
      </c>
      <c r="B17" s="60">
        <v>6156186537.8299999</v>
      </c>
      <c r="C17" s="60">
        <v>6261956502.0600004</v>
      </c>
      <c r="D17" s="19">
        <f t="shared" si="0"/>
        <v>1.7181085007746288E-2</v>
      </c>
    </row>
    <row r="18" spans="1:4" ht="14.45" x14ac:dyDescent="0.3">
      <c r="A18" s="21">
        <v>10</v>
      </c>
      <c r="B18" s="62">
        <v>2207941800.23</v>
      </c>
      <c r="C18" s="62">
        <v>2238923915.5999999</v>
      </c>
      <c r="D18" s="22">
        <f t="shared" si="0"/>
        <v>1.4032125016507413E-2</v>
      </c>
    </row>
    <row r="19" spans="1:4" ht="14.45" x14ac:dyDescent="0.3">
      <c r="A19" s="24"/>
      <c r="B19" s="24"/>
      <c r="C19" s="24"/>
      <c r="D19" s="24"/>
    </row>
    <row r="20" spans="1:4" ht="15" customHeight="1" x14ac:dyDescent="0.25">
      <c r="A20" s="23" t="s">
        <v>5</v>
      </c>
      <c r="B20" s="51" t="s">
        <v>45</v>
      </c>
      <c r="C20" s="50" t="s">
        <v>158</v>
      </c>
      <c r="D20" s="140" t="s">
        <v>159</v>
      </c>
    </row>
    <row r="21" spans="1:4" ht="38.450000000000003" customHeight="1" x14ac:dyDescent="0.25">
      <c r="A21" s="15" t="s">
        <v>1</v>
      </c>
      <c r="B21" s="125" t="s">
        <v>161</v>
      </c>
      <c r="C21" s="135" t="s">
        <v>162</v>
      </c>
      <c r="D21" s="141"/>
    </row>
    <row r="22" spans="1:4" ht="14.45" x14ac:dyDescent="0.3">
      <c r="A22" s="16">
        <v>1000</v>
      </c>
      <c r="B22" s="59">
        <v>32896008347.98</v>
      </c>
      <c r="C22" s="59">
        <v>33689642586.07</v>
      </c>
      <c r="D22" s="17">
        <f>+C22/B22-1</f>
        <v>2.4125548294333887E-2</v>
      </c>
    </row>
    <row r="23" spans="1:4" ht="14.45" x14ac:dyDescent="0.3">
      <c r="A23" s="18">
        <v>500</v>
      </c>
      <c r="B23" s="60">
        <v>27505374907.619999</v>
      </c>
      <c r="C23" s="60">
        <v>28132725023.32</v>
      </c>
      <c r="D23" s="19">
        <f t="shared" ref="D23:D29" si="1">+C23/B23-1</f>
        <v>2.2808273575874782E-2</v>
      </c>
    </row>
    <row r="24" spans="1:4" x14ac:dyDescent="0.25">
      <c r="A24" s="16">
        <v>250</v>
      </c>
      <c r="B24" s="61">
        <v>22324038281.09</v>
      </c>
      <c r="C24" s="61">
        <v>22829187137.790001</v>
      </c>
      <c r="D24" s="20">
        <f t="shared" si="1"/>
        <v>2.2628023224986915E-2</v>
      </c>
    </row>
    <row r="25" spans="1:4" x14ac:dyDescent="0.25">
      <c r="A25" s="18">
        <v>100</v>
      </c>
      <c r="B25" s="60">
        <v>15493746522.719999</v>
      </c>
      <c r="C25" s="60">
        <v>15810962549.42</v>
      </c>
      <c r="D25" s="19">
        <f t="shared" si="1"/>
        <v>2.0473810271443016E-2</v>
      </c>
    </row>
    <row r="26" spans="1:4" x14ac:dyDescent="0.25">
      <c r="A26" s="16">
        <v>50</v>
      </c>
      <c r="B26" s="61">
        <v>10809332663.469999</v>
      </c>
      <c r="C26" s="61">
        <v>11000097137.23</v>
      </c>
      <c r="D26" s="20">
        <f t="shared" si="1"/>
        <v>1.764812682698591E-2</v>
      </c>
    </row>
    <row r="27" spans="1:4" x14ac:dyDescent="0.25">
      <c r="A27" s="18">
        <v>25</v>
      </c>
      <c r="B27" s="60">
        <v>6647050148.3900003</v>
      </c>
      <c r="C27" s="60">
        <v>6752026421.0600004</v>
      </c>
      <c r="D27" s="19">
        <f t="shared" si="1"/>
        <v>1.5792911190150472E-2</v>
      </c>
    </row>
    <row r="28" spans="1:4" x14ac:dyDescent="0.25">
      <c r="A28" s="16">
        <v>10</v>
      </c>
      <c r="B28" s="61">
        <v>2407969372.02</v>
      </c>
      <c r="C28" s="62">
        <v>2441899628.6900001</v>
      </c>
      <c r="D28" s="20">
        <f t="shared" si="1"/>
        <v>1.4090817376774423E-2</v>
      </c>
    </row>
    <row r="29" spans="1:4" x14ac:dyDescent="0.25">
      <c r="A29" s="25" t="s">
        <v>0</v>
      </c>
      <c r="B29" s="63">
        <v>953412128.20000005</v>
      </c>
      <c r="C29" s="63">
        <v>970077825.26097095</v>
      </c>
      <c r="D29" s="26">
        <f t="shared" si="1"/>
        <v>1.7480055652779436E-2</v>
      </c>
    </row>
    <row r="32" spans="1:4" x14ac:dyDescent="0.25">
      <c r="A32" s="129" t="s">
        <v>149</v>
      </c>
      <c r="B32" s="131"/>
    </row>
    <row r="33" spans="1:5" x14ac:dyDescent="0.25">
      <c r="A33" s="130"/>
      <c r="B33" s="132"/>
      <c r="C33" s="133"/>
      <c r="D33" s="132"/>
      <c r="E33" s="131"/>
    </row>
    <row r="34" spans="1:5" ht="15" customHeight="1" x14ac:dyDescent="0.25">
      <c r="A34" s="13" t="s">
        <v>4</v>
      </c>
      <c r="B34" s="51" t="s">
        <v>45</v>
      </c>
      <c r="C34" s="50" t="s">
        <v>158</v>
      </c>
      <c r="D34" s="140" t="s">
        <v>159</v>
      </c>
    </row>
    <row r="35" spans="1:5" ht="36.950000000000003" customHeight="1" x14ac:dyDescent="0.25">
      <c r="A35" s="15" t="s">
        <v>1</v>
      </c>
      <c r="B35" s="125" t="s">
        <v>161</v>
      </c>
      <c r="C35" s="135" t="s">
        <v>162</v>
      </c>
      <c r="D35" s="141"/>
    </row>
    <row r="36" spans="1:5" x14ac:dyDescent="0.25">
      <c r="A36" s="16">
        <v>1000</v>
      </c>
      <c r="B36" s="59">
        <v>16402711164.68</v>
      </c>
      <c r="C36" s="59">
        <v>16562530861.02</v>
      </c>
      <c r="D36" s="17">
        <f>+C36/B36-1</f>
        <v>9.7434926906558861E-3</v>
      </c>
    </row>
    <row r="37" spans="1:5" x14ac:dyDescent="0.25">
      <c r="A37" s="18">
        <v>500</v>
      </c>
      <c r="B37" s="60">
        <v>11794469678.66</v>
      </c>
      <c r="C37" s="60">
        <v>11857327532.6</v>
      </c>
      <c r="D37" s="19">
        <f t="shared" ref="D37:D42" si="2">+C37/B37-1</f>
        <v>5.3294345275847199E-3</v>
      </c>
    </row>
    <row r="38" spans="1:5" x14ac:dyDescent="0.25">
      <c r="A38" s="16">
        <v>250</v>
      </c>
      <c r="B38" s="61">
        <v>8917936820.9200001</v>
      </c>
      <c r="C38" s="61">
        <v>8909333050.0799999</v>
      </c>
      <c r="D38" s="20">
        <f t="shared" si="2"/>
        <v>-9.6477145025486433E-4</v>
      </c>
    </row>
    <row r="39" spans="1:5" x14ac:dyDescent="0.25">
      <c r="A39" s="18">
        <v>100</v>
      </c>
      <c r="B39" s="60">
        <v>5739624377.8199997</v>
      </c>
      <c r="C39" s="60">
        <v>5727672141.3000002</v>
      </c>
      <c r="D39" s="19">
        <f t="shared" si="2"/>
        <v>-2.082407442233869E-3</v>
      </c>
    </row>
    <row r="40" spans="1:5" x14ac:dyDescent="0.25">
      <c r="A40" s="16">
        <v>50</v>
      </c>
      <c r="B40" s="61">
        <v>3169665535.6700001</v>
      </c>
      <c r="C40" s="61">
        <v>3191072748.0700002</v>
      </c>
      <c r="D40" s="20">
        <f t="shared" si="2"/>
        <v>6.7537764344827167E-3</v>
      </c>
    </row>
    <row r="41" spans="1:5" x14ac:dyDescent="0.25">
      <c r="A41" s="18">
        <v>25</v>
      </c>
      <c r="B41" s="60">
        <v>1344360223.1099999</v>
      </c>
      <c r="C41" s="60">
        <v>1388202041.1099999</v>
      </c>
      <c r="D41" s="19">
        <f t="shared" si="2"/>
        <v>3.2611659617968858E-2</v>
      </c>
    </row>
    <row r="42" spans="1:5" x14ac:dyDescent="0.25">
      <c r="A42" s="21">
        <v>10</v>
      </c>
      <c r="B42" s="62">
        <v>340101574.52999997</v>
      </c>
      <c r="C42" s="62">
        <v>349805013.38999999</v>
      </c>
      <c r="D42" s="22">
        <f t="shared" si="2"/>
        <v>2.8531002461278154E-2</v>
      </c>
    </row>
    <row r="43" spans="1:5" x14ac:dyDescent="0.25">
      <c r="A43" s="24"/>
      <c r="B43" s="24"/>
      <c r="C43" s="24"/>
      <c r="D43" s="24"/>
    </row>
    <row r="44" spans="1:5" ht="15" customHeight="1" x14ac:dyDescent="0.25">
      <c r="A44" s="23" t="s">
        <v>5</v>
      </c>
      <c r="B44" s="51" t="s">
        <v>45</v>
      </c>
      <c r="C44" s="50" t="s">
        <v>158</v>
      </c>
      <c r="D44" s="140" t="s">
        <v>159</v>
      </c>
    </row>
    <row r="45" spans="1:5" ht="40.5" customHeight="1" x14ac:dyDescent="0.25">
      <c r="A45" s="15" t="s">
        <v>1</v>
      </c>
      <c r="B45" s="125" t="s">
        <v>161</v>
      </c>
      <c r="C45" s="135" t="s">
        <v>162</v>
      </c>
      <c r="D45" s="141"/>
    </row>
    <row r="46" spans="1:5" x14ac:dyDescent="0.25">
      <c r="A46" s="16">
        <v>1000</v>
      </c>
      <c r="B46" s="59">
        <v>17407596773.689999</v>
      </c>
      <c r="C46" s="59">
        <v>17677145246.389999</v>
      </c>
      <c r="D46" s="17">
        <f>+C46/B46-1</f>
        <v>1.5484531047237793E-2</v>
      </c>
    </row>
    <row r="47" spans="1:5" x14ac:dyDescent="0.25">
      <c r="A47" s="18">
        <v>500</v>
      </c>
      <c r="B47" s="60">
        <v>12167895652.559999</v>
      </c>
      <c r="C47" s="60">
        <v>12229927757.790001</v>
      </c>
      <c r="D47" s="19">
        <f t="shared" ref="D47:D53" si="3">+C47/B47-1</f>
        <v>5.0980142336238821E-3</v>
      </c>
    </row>
    <row r="48" spans="1:5" x14ac:dyDescent="0.25">
      <c r="A48" s="16">
        <v>250</v>
      </c>
      <c r="B48" s="61">
        <v>9166075818.1299992</v>
      </c>
      <c r="C48" s="61">
        <v>9203115025.8400002</v>
      </c>
      <c r="D48" s="20">
        <f t="shared" si="3"/>
        <v>4.0409013022497664E-3</v>
      </c>
    </row>
    <row r="49" spans="1:5" x14ac:dyDescent="0.25">
      <c r="A49" s="18">
        <v>100</v>
      </c>
      <c r="B49" s="60">
        <v>5926152671.3800001</v>
      </c>
      <c r="C49" s="60">
        <v>5893972825.4099998</v>
      </c>
      <c r="D49" s="19">
        <f t="shared" si="3"/>
        <v>-5.430141232339647E-3</v>
      </c>
    </row>
    <row r="50" spans="1:5" x14ac:dyDescent="0.25">
      <c r="A50" s="16">
        <v>50</v>
      </c>
      <c r="B50" s="61">
        <v>3290813322.9400001</v>
      </c>
      <c r="C50" s="61">
        <v>3322631372.0500002</v>
      </c>
      <c r="D50" s="20">
        <f t="shared" si="3"/>
        <v>9.668749329595494E-3</v>
      </c>
    </row>
    <row r="51" spans="1:5" x14ac:dyDescent="0.25">
      <c r="A51" s="18">
        <v>25</v>
      </c>
      <c r="B51" s="60">
        <v>1424820608.8099999</v>
      </c>
      <c r="C51" s="60">
        <v>1467161717.78</v>
      </c>
      <c r="D51" s="19">
        <f t="shared" si="3"/>
        <v>2.9716799931300164E-2</v>
      </c>
    </row>
    <row r="52" spans="1:5" x14ac:dyDescent="0.25">
      <c r="A52" s="16">
        <v>10</v>
      </c>
      <c r="B52" s="61">
        <v>366779904.94999999</v>
      </c>
      <c r="C52" s="62">
        <v>376588437.99000001</v>
      </c>
      <c r="D52" s="20">
        <f t="shared" si="3"/>
        <v>2.6742285789449483E-2</v>
      </c>
    </row>
    <row r="53" spans="1:5" x14ac:dyDescent="0.25">
      <c r="A53" s="25" t="s">
        <v>0</v>
      </c>
      <c r="B53" s="63">
        <v>263486088.5</v>
      </c>
      <c r="C53" s="63">
        <v>267062234.16630799</v>
      </c>
      <c r="D53" s="26">
        <f t="shared" si="3"/>
        <v>1.3572426865746889E-2</v>
      </c>
    </row>
    <row r="56" spans="1:5" x14ac:dyDescent="0.25">
      <c r="A56" s="8" t="s">
        <v>152</v>
      </c>
    </row>
    <row r="57" spans="1:5" x14ac:dyDescent="0.25">
      <c r="B57" s="132"/>
      <c r="C57" s="133"/>
      <c r="D57" s="132"/>
      <c r="E57" s="131"/>
    </row>
    <row r="58" spans="1:5" ht="15" customHeight="1" x14ac:dyDescent="0.25">
      <c r="A58" s="13" t="s">
        <v>4</v>
      </c>
      <c r="B58" s="51" t="s">
        <v>45</v>
      </c>
      <c r="C58" s="50" t="s">
        <v>158</v>
      </c>
      <c r="D58" s="140" t="s">
        <v>159</v>
      </c>
    </row>
    <row r="59" spans="1:5" ht="40.5" customHeight="1" x14ac:dyDescent="0.25">
      <c r="A59" s="15" t="s">
        <v>1</v>
      </c>
      <c r="B59" s="125" t="s">
        <v>161</v>
      </c>
      <c r="C59" s="135" t="s">
        <v>162</v>
      </c>
      <c r="D59" s="141"/>
    </row>
    <row r="60" spans="1:5" x14ac:dyDescent="0.25">
      <c r="A60" s="16">
        <v>1000</v>
      </c>
      <c r="B60" s="59">
        <v>3262638267.3200002</v>
      </c>
      <c r="C60" s="59">
        <v>3220111379.8299999</v>
      </c>
      <c r="D60" s="17">
        <f>+C60/B60-1</f>
        <v>-1.3034508886862528E-2</v>
      </c>
    </row>
    <row r="61" spans="1:5" x14ac:dyDescent="0.25">
      <c r="A61" s="18">
        <v>500</v>
      </c>
      <c r="B61" s="60">
        <v>2111965358.73</v>
      </c>
      <c r="C61" s="60">
        <v>2082235452.53</v>
      </c>
      <c r="D61" s="19">
        <f t="shared" ref="D61:D66" si="4">+C61/B61-1</f>
        <v>-1.4076891023381943E-2</v>
      </c>
    </row>
    <row r="62" spans="1:5" x14ac:dyDescent="0.25">
      <c r="A62" s="16">
        <v>250</v>
      </c>
      <c r="B62" s="61">
        <v>1435311554.75</v>
      </c>
      <c r="C62" s="61">
        <v>1413039304.6900001</v>
      </c>
      <c r="D62" s="20">
        <f t="shared" si="4"/>
        <v>-1.5517362753955766E-2</v>
      </c>
    </row>
    <row r="63" spans="1:5" x14ac:dyDescent="0.25">
      <c r="A63" s="18">
        <v>100</v>
      </c>
      <c r="B63" s="60">
        <v>911037581.75999999</v>
      </c>
      <c r="C63" s="60">
        <v>896536879.53999996</v>
      </c>
      <c r="D63" s="19">
        <f t="shared" si="4"/>
        <v>-1.5916689399340322E-2</v>
      </c>
    </row>
    <row r="64" spans="1:5" x14ac:dyDescent="0.25">
      <c r="A64" s="16">
        <v>50</v>
      </c>
      <c r="B64" s="61">
        <v>610391719.92999995</v>
      </c>
      <c r="C64" s="61">
        <v>600978092.16999996</v>
      </c>
      <c r="D64" s="20">
        <f t="shared" si="4"/>
        <v>-1.5422273029980782E-2</v>
      </c>
    </row>
    <row r="65" spans="1:4" x14ac:dyDescent="0.25">
      <c r="A65" s="18">
        <v>25</v>
      </c>
      <c r="B65" s="60">
        <v>355796472.72000003</v>
      </c>
      <c r="C65" s="60">
        <v>347963224.88999999</v>
      </c>
      <c r="D65" s="19">
        <f t="shared" si="4"/>
        <v>-2.2016091868804266E-2</v>
      </c>
    </row>
    <row r="66" spans="1:4" x14ac:dyDescent="0.25">
      <c r="A66" s="21">
        <v>10</v>
      </c>
      <c r="B66" s="62">
        <v>89066868.090000004</v>
      </c>
      <c r="C66" s="62">
        <v>86076029.420000002</v>
      </c>
      <c r="D66" s="22">
        <f t="shared" si="4"/>
        <v>-3.3579699546388286E-2</v>
      </c>
    </row>
    <row r="67" spans="1:4" x14ac:dyDescent="0.25">
      <c r="A67" s="24"/>
      <c r="B67" s="24"/>
      <c r="C67" s="24"/>
      <c r="D67" s="24"/>
    </row>
    <row r="68" spans="1:4" ht="15" customHeight="1" x14ac:dyDescent="0.25">
      <c r="A68" s="23" t="s">
        <v>5</v>
      </c>
      <c r="B68" s="51" t="s">
        <v>45</v>
      </c>
      <c r="C68" s="50" t="s">
        <v>158</v>
      </c>
      <c r="D68" s="140" t="s">
        <v>159</v>
      </c>
    </row>
    <row r="69" spans="1:4" ht="39.950000000000003" customHeight="1" x14ac:dyDescent="0.25">
      <c r="A69" s="15" t="s">
        <v>1</v>
      </c>
      <c r="B69" s="125" t="s">
        <v>161</v>
      </c>
      <c r="C69" s="135" t="s">
        <v>162</v>
      </c>
      <c r="D69" s="141"/>
    </row>
    <row r="70" spans="1:4" x14ac:dyDescent="0.25">
      <c r="A70" s="16">
        <v>1000</v>
      </c>
      <c r="B70" s="59">
        <v>3336952501.4200001</v>
      </c>
      <c r="C70" s="59">
        <v>3288315558.1300001</v>
      </c>
      <c r="D70" s="17">
        <f>+C70/B70-1</f>
        <v>-1.4575257894531957E-2</v>
      </c>
    </row>
    <row r="71" spans="1:4" x14ac:dyDescent="0.25">
      <c r="A71" s="18">
        <v>500</v>
      </c>
      <c r="B71" s="60">
        <v>2197139590.1599998</v>
      </c>
      <c r="C71" s="60">
        <v>2165320425.3699999</v>
      </c>
      <c r="D71" s="19">
        <f t="shared" ref="D71:D77" si="5">+C71/B71-1</f>
        <v>-1.4482086132580618E-2</v>
      </c>
    </row>
    <row r="72" spans="1:4" x14ac:dyDescent="0.25">
      <c r="A72" s="16">
        <v>250</v>
      </c>
      <c r="B72" s="61">
        <v>1493364934.9200001</v>
      </c>
      <c r="C72" s="61">
        <v>1471868537.48</v>
      </c>
      <c r="D72" s="20">
        <f t="shared" si="5"/>
        <v>-1.4394604384595167E-2</v>
      </c>
    </row>
    <row r="73" spans="1:4" x14ac:dyDescent="0.25">
      <c r="A73" s="18">
        <v>100</v>
      </c>
      <c r="B73" s="60">
        <v>956207627.22000003</v>
      </c>
      <c r="C73" s="60">
        <v>941090641</v>
      </c>
      <c r="D73" s="19">
        <f t="shared" si="5"/>
        <v>-1.5809313573402428E-2</v>
      </c>
    </row>
    <row r="74" spans="1:4" x14ac:dyDescent="0.25">
      <c r="A74" s="16">
        <v>50</v>
      </c>
      <c r="B74" s="61">
        <v>636662187.47000003</v>
      </c>
      <c r="C74" s="61">
        <v>628188249.79999995</v>
      </c>
      <c r="D74" s="20">
        <f t="shared" si="5"/>
        <v>-1.3309943384064105E-2</v>
      </c>
    </row>
    <row r="75" spans="1:4" x14ac:dyDescent="0.25">
      <c r="A75" s="18">
        <v>25</v>
      </c>
      <c r="B75" s="60">
        <v>370075292.85000002</v>
      </c>
      <c r="C75" s="60">
        <v>362281635.98000002</v>
      </c>
      <c r="D75" s="19">
        <f t="shared" si="5"/>
        <v>-2.105965196968429E-2</v>
      </c>
    </row>
    <row r="76" spans="1:4" x14ac:dyDescent="0.25">
      <c r="A76" s="16">
        <v>10</v>
      </c>
      <c r="B76" s="61">
        <v>92956703.180000007</v>
      </c>
      <c r="C76" s="62">
        <v>89727659.620000005</v>
      </c>
      <c r="D76" s="20">
        <f t="shared" si="5"/>
        <v>-3.4737070588092278E-2</v>
      </c>
    </row>
    <row r="77" spans="1:4" x14ac:dyDescent="0.25">
      <c r="A77" s="25" t="s">
        <v>0</v>
      </c>
      <c r="B77" s="63">
        <v>51962863.950000003</v>
      </c>
      <c r="C77" s="63">
        <v>50905998.393693998</v>
      </c>
      <c r="D77" s="26">
        <f t="shared" si="5"/>
        <v>-2.0338862717862227E-2</v>
      </c>
    </row>
    <row r="80" spans="1:4" x14ac:dyDescent="0.25">
      <c r="A80" s="8" t="s">
        <v>151</v>
      </c>
      <c r="B80" s="131"/>
    </row>
    <row r="81" spans="1:5" x14ac:dyDescent="0.25">
      <c r="B81" s="132"/>
      <c r="C81" s="133"/>
      <c r="D81" s="132"/>
      <c r="E81" s="131"/>
    </row>
    <row r="82" spans="1:5" ht="15" customHeight="1" x14ac:dyDescent="0.25">
      <c r="A82" s="13" t="s">
        <v>4</v>
      </c>
      <c r="B82" s="51" t="s">
        <v>45</v>
      </c>
      <c r="C82" s="50" t="s">
        <v>158</v>
      </c>
      <c r="D82" s="140" t="s">
        <v>159</v>
      </c>
    </row>
    <row r="83" spans="1:5" ht="41.1" customHeight="1" x14ac:dyDescent="0.25">
      <c r="A83" s="15" t="s">
        <v>1</v>
      </c>
      <c r="B83" s="125" t="s">
        <v>161</v>
      </c>
      <c r="C83" s="135" t="s">
        <v>162</v>
      </c>
      <c r="D83" s="141"/>
    </row>
    <row r="84" spans="1:5" x14ac:dyDescent="0.25">
      <c r="A84" s="16">
        <v>1000</v>
      </c>
      <c r="B84" s="59">
        <v>2523238233.98</v>
      </c>
      <c r="C84" s="59">
        <v>2518120954.0799999</v>
      </c>
      <c r="D84" s="17">
        <f>+C84/B84-1</f>
        <v>-2.0280605418412367E-3</v>
      </c>
    </row>
    <row r="85" spans="1:5" x14ac:dyDescent="0.25">
      <c r="A85" s="18">
        <v>500</v>
      </c>
      <c r="B85" s="60">
        <v>1891383707.1099999</v>
      </c>
      <c r="C85" s="60">
        <v>1881184217.0899999</v>
      </c>
      <c r="D85" s="19">
        <f t="shared" ref="D85:D90" si="6">+C85/B85-1</f>
        <v>-5.3926075294286058E-3</v>
      </c>
    </row>
    <row r="86" spans="1:5" x14ac:dyDescent="0.25">
      <c r="A86" s="16">
        <v>250</v>
      </c>
      <c r="B86" s="61">
        <v>1435432040.1500001</v>
      </c>
      <c r="C86" s="61">
        <v>1425672616.28</v>
      </c>
      <c r="D86" s="20">
        <f t="shared" si="6"/>
        <v>-6.7989452631838088E-3</v>
      </c>
    </row>
    <row r="87" spans="1:5" x14ac:dyDescent="0.25">
      <c r="A87" s="18">
        <v>100</v>
      </c>
      <c r="B87" s="60">
        <v>1004154320.84</v>
      </c>
      <c r="C87" s="60">
        <v>994212088.40999997</v>
      </c>
      <c r="D87" s="19">
        <f t="shared" si="6"/>
        <v>-9.9011000835839136E-3</v>
      </c>
    </row>
    <row r="88" spans="1:5" x14ac:dyDescent="0.25">
      <c r="A88" s="16">
        <v>50</v>
      </c>
      <c r="B88" s="61">
        <v>713006520.70000005</v>
      </c>
      <c r="C88" s="61">
        <v>705281475.37</v>
      </c>
      <c r="D88" s="20">
        <f t="shared" si="6"/>
        <v>-1.083446659424081E-2</v>
      </c>
    </row>
    <row r="89" spans="1:5" x14ac:dyDescent="0.25">
      <c r="A89" s="18">
        <v>25</v>
      </c>
      <c r="B89" s="60">
        <v>431143086.19</v>
      </c>
      <c r="C89" s="60">
        <v>427879266.88</v>
      </c>
      <c r="D89" s="19">
        <f t="shared" si="6"/>
        <v>-7.5701534236400914E-3</v>
      </c>
    </row>
    <row r="90" spans="1:5" x14ac:dyDescent="0.25">
      <c r="A90" s="21">
        <v>10</v>
      </c>
      <c r="B90" s="62">
        <v>120488057.92</v>
      </c>
      <c r="C90" s="62">
        <v>120379570.63</v>
      </c>
      <c r="D90" s="22">
        <f t="shared" si="6"/>
        <v>-9.0039869405178496E-4</v>
      </c>
    </row>
    <row r="91" spans="1:5" x14ac:dyDescent="0.25">
      <c r="A91" s="24"/>
      <c r="B91" s="24"/>
      <c r="C91" s="24"/>
      <c r="D91" s="24"/>
    </row>
    <row r="92" spans="1:5" ht="15" customHeight="1" x14ac:dyDescent="0.25">
      <c r="A92" s="23" t="s">
        <v>5</v>
      </c>
      <c r="B92" s="51" t="s">
        <v>45</v>
      </c>
      <c r="C92" s="50" t="s">
        <v>158</v>
      </c>
      <c r="D92" s="140" t="s">
        <v>159</v>
      </c>
    </row>
    <row r="93" spans="1:5" ht="40.5" customHeight="1" x14ac:dyDescent="0.25">
      <c r="A93" s="15" t="s">
        <v>1</v>
      </c>
      <c r="B93" s="125" t="s">
        <v>161</v>
      </c>
      <c r="C93" s="135" t="s">
        <v>162</v>
      </c>
      <c r="D93" s="141"/>
    </row>
    <row r="94" spans="1:5" x14ac:dyDescent="0.25">
      <c r="A94" s="16">
        <v>1000</v>
      </c>
      <c r="B94" s="59">
        <v>2632912899.8200002</v>
      </c>
      <c r="C94" s="59">
        <v>2629761763.54</v>
      </c>
      <c r="D94" s="17">
        <f>+C94/B94-1</f>
        <v>-1.1968251134383268E-3</v>
      </c>
    </row>
    <row r="95" spans="1:5" x14ac:dyDescent="0.25">
      <c r="A95" s="18">
        <v>500</v>
      </c>
      <c r="B95" s="60">
        <v>1970565447.8099999</v>
      </c>
      <c r="C95" s="60">
        <v>1963234058.1099999</v>
      </c>
      <c r="D95" s="19">
        <f t="shared" ref="D95:D101" si="7">+C95/B95-1</f>
        <v>-3.7204497359617505E-3</v>
      </c>
    </row>
    <row r="96" spans="1:5" x14ac:dyDescent="0.25">
      <c r="A96" s="16">
        <v>250</v>
      </c>
      <c r="B96" s="61">
        <v>1506556050.29</v>
      </c>
      <c r="C96" s="61">
        <v>1498048887.1600001</v>
      </c>
      <c r="D96" s="20">
        <f t="shared" si="7"/>
        <v>-5.6467617838462658E-3</v>
      </c>
    </row>
    <row r="97" spans="1:4" x14ac:dyDescent="0.25">
      <c r="A97" s="18">
        <v>100</v>
      </c>
      <c r="B97" s="60">
        <v>1051446248.03</v>
      </c>
      <c r="C97" s="60">
        <v>1041151120.39</v>
      </c>
      <c r="D97" s="19">
        <f t="shared" si="7"/>
        <v>-9.7913970013103757E-3</v>
      </c>
    </row>
    <row r="98" spans="1:4" x14ac:dyDescent="0.25">
      <c r="A98" s="16">
        <v>50</v>
      </c>
      <c r="B98" s="61">
        <v>745802243.86000001</v>
      </c>
      <c r="C98" s="61">
        <v>737753469.16999996</v>
      </c>
      <c r="D98" s="20">
        <f t="shared" si="7"/>
        <v>-1.0792103075934145E-2</v>
      </c>
    </row>
    <row r="99" spans="1:4" x14ac:dyDescent="0.25">
      <c r="A99" s="18">
        <v>25</v>
      </c>
      <c r="B99" s="60">
        <v>449572303.31999999</v>
      </c>
      <c r="C99" s="60">
        <v>446142628.43000001</v>
      </c>
      <c r="D99" s="19">
        <f t="shared" si="7"/>
        <v>-7.6287504027106046E-3</v>
      </c>
    </row>
    <row r="100" spans="1:4" x14ac:dyDescent="0.25">
      <c r="A100" s="16">
        <v>10</v>
      </c>
      <c r="B100" s="61">
        <v>124622173.15000001</v>
      </c>
      <c r="C100" s="62">
        <v>124366893.93000001</v>
      </c>
      <c r="D100" s="20">
        <f t="shared" si="7"/>
        <v>-2.0484253608122893E-3</v>
      </c>
    </row>
    <row r="101" spans="1:4" x14ac:dyDescent="0.25">
      <c r="A101" s="25" t="s">
        <v>0</v>
      </c>
      <c r="B101" s="63">
        <v>57238056</v>
      </c>
      <c r="C101" s="63">
        <v>56898882.089044698</v>
      </c>
      <c r="D101" s="26">
        <f t="shared" si="7"/>
        <v>-5.925671391692644E-3</v>
      </c>
    </row>
    <row r="104" spans="1:4" x14ac:dyDescent="0.25">
      <c r="A104" s="8" t="s">
        <v>165</v>
      </c>
    </row>
    <row r="105" spans="1:4" x14ac:dyDescent="0.25">
      <c r="A105" s="137"/>
    </row>
    <row r="106" spans="1:4" x14ac:dyDescent="0.25">
      <c r="A106" s="13" t="s">
        <v>4</v>
      </c>
      <c r="B106" s="51" t="s">
        <v>45</v>
      </c>
      <c r="C106" s="50" t="s">
        <v>158</v>
      </c>
      <c r="D106" s="140" t="s">
        <v>159</v>
      </c>
    </row>
    <row r="107" spans="1:4" ht="25.5" x14ac:dyDescent="0.25">
      <c r="A107" s="15" t="s">
        <v>1</v>
      </c>
      <c r="B107" s="125" t="s">
        <v>161</v>
      </c>
      <c r="C107" s="136" t="s">
        <v>162</v>
      </c>
      <c r="D107" s="141"/>
    </row>
    <row r="108" spans="1:4" x14ac:dyDescent="0.25">
      <c r="A108" s="16" t="s">
        <v>166</v>
      </c>
      <c r="B108" s="59">
        <v>4118858353.29</v>
      </c>
      <c r="C108" s="59">
        <v>4204305138.7399998</v>
      </c>
      <c r="D108" s="17">
        <f>+C108/B108-1</f>
        <v>2.0745259516328884E-2</v>
      </c>
    </row>
    <row r="109" spans="1:4" x14ac:dyDescent="0.25">
      <c r="A109" s="18" t="s">
        <v>167</v>
      </c>
      <c r="B109" s="60">
        <v>3244227783.0100002</v>
      </c>
      <c r="C109" s="60">
        <v>3297325098.0500002</v>
      </c>
      <c r="D109" s="19">
        <f t="shared" ref="D109:D114" si="8">+C109/B109-1</f>
        <v>1.6366703755534839E-2</v>
      </c>
    </row>
    <row r="110" spans="1:4" x14ac:dyDescent="0.25">
      <c r="A110" s="16" t="s">
        <v>168</v>
      </c>
      <c r="B110" s="61">
        <v>2430695234.96</v>
      </c>
      <c r="C110" s="61">
        <v>2477852783.02</v>
      </c>
      <c r="D110" s="20">
        <f t="shared" si="8"/>
        <v>1.9400847700586255E-2</v>
      </c>
    </row>
    <row r="111" spans="1:4" x14ac:dyDescent="0.25">
      <c r="A111" s="18" t="s">
        <v>169</v>
      </c>
      <c r="B111" s="60">
        <v>1609605364.6099999</v>
      </c>
      <c r="C111" s="60">
        <v>1639242421.9000001</v>
      </c>
      <c r="D111" s="19">
        <f t="shared" si="8"/>
        <v>1.8412623330924971E-2</v>
      </c>
    </row>
    <row r="112" spans="1:4" x14ac:dyDescent="0.25">
      <c r="A112" s="16" t="s">
        <v>170</v>
      </c>
      <c r="B112" s="61">
        <v>1105376167.9400001</v>
      </c>
      <c r="C112" s="61">
        <v>1124288403.21</v>
      </c>
      <c r="D112" s="20">
        <f t="shared" si="8"/>
        <v>1.7109320626339519E-2</v>
      </c>
    </row>
    <row r="113" spans="1:4" x14ac:dyDescent="0.25">
      <c r="A113" s="18" t="s">
        <v>171</v>
      </c>
      <c r="B113" s="60">
        <v>693543494.25</v>
      </c>
      <c r="C113" s="60">
        <v>706222466.55999994</v>
      </c>
      <c r="D113" s="19">
        <f t="shared" si="8"/>
        <v>1.8281437884023477E-2</v>
      </c>
    </row>
    <row r="114" spans="1:4" x14ac:dyDescent="0.25">
      <c r="A114" s="21" t="s">
        <v>172</v>
      </c>
      <c r="B114" s="62">
        <v>229490227.91</v>
      </c>
      <c r="C114" s="62">
        <v>234765592.69999999</v>
      </c>
      <c r="D114" s="22">
        <f t="shared" si="8"/>
        <v>2.2987317752235059E-2</v>
      </c>
    </row>
    <row r="116" spans="1:4" x14ac:dyDescent="0.25">
      <c r="A116" s="23" t="s">
        <v>5</v>
      </c>
      <c r="B116" s="51" t="s">
        <v>45</v>
      </c>
      <c r="C116" s="50" t="s">
        <v>158</v>
      </c>
      <c r="D116" s="140" t="s">
        <v>159</v>
      </c>
    </row>
    <row r="117" spans="1:4" ht="25.5" x14ac:dyDescent="0.25">
      <c r="A117" s="15" t="s">
        <v>1</v>
      </c>
      <c r="B117" s="125" t="s">
        <v>161</v>
      </c>
      <c r="C117" s="136" t="s">
        <v>162</v>
      </c>
      <c r="D117" s="141"/>
    </row>
    <row r="118" spans="1:4" x14ac:dyDescent="0.25">
      <c r="A118" s="16" t="s">
        <v>166</v>
      </c>
      <c r="B118" s="59">
        <v>4279930890.9499998</v>
      </c>
      <c r="C118" s="59">
        <v>4386994556.1899996</v>
      </c>
      <c r="D118" s="17">
        <f>+C118/B118-1</f>
        <v>2.5015278977141397E-2</v>
      </c>
    </row>
    <row r="119" spans="1:4" x14ac:dyDescent="0.25">
      <c r="A119" s="18" t="s">
        <v>167</v>
      </c>
      <c r="B119" s="60">
        <v>3379010992.1199999</v>
      </c>
      <c r="C119" s="60">
        <v>3454141987.2199998</v>
      </c>
      <c r="D119" s="19">
        <f t="shared" ref="D119:D125" si="9">+C119/B119-1</f>
        <v>2.2234611037137419E-2</v>
      </c>
    </row>
    <row r="120" spans="1:4" x14ac:dyDescent="0.25">
      <c r="A120" s="16" t="s">
        <v>168</v>
      </c>
      <c r="B120" s="61">
        <v>2539549561.79</v>
      </c>
      <c r="C120" s="61">
        <v>2586395438.8299999</v>
      </c>
      <c r="D120" s="20">
        <f t="shared" si="9"/>
        <v>1.8446529945641554E-2</v>
      </c>
    </row>
    <row r="121" spans="1:4" x14ac:dyDescent="0.25">
      <c r="A121" s="18" t="s">
        <v>169</v>
      </c>
      <c r="B121" s="60">
        <v>1694364921.3499999</v>
      </c>
      <c r="C121" s="60">
        <v>1723500958.72</v>
      </c>
      <c r="D121" s="19">
        <f t="shared" si="9"/>
        <v>1.7195845477481653E-2</v>
      </c>
    </row>
    <row r="122" spans="1:4" x14ac:dyDescent="0.25">
      <c r="A122" s="16" t="s">
        <v>170</v>
      </c>
      <c r="B122" s="61">
        <v>1167176242.8199999</v>
      </c>
      <c r="C122" s="61">
        <v>1185730014.71</v>
      </c>
      <c r="D122" s="20">
        <f t="shared" si="9"/>
        <v>1.5896289874074654E-2</v>
      </c>
    </row>
    <row r="123" spans="1:4" x14ac:dyDescent="0.25">
      <c r="A123" s="18" t="s">
        <v>171</v>
      </c>
      <c r="B123" s="60">
        <v>726230961.65999997</v>
      </c>
      <c r="C123" s="60">
        <v>738573940.62</v>
      </c>
      <c r="D123" s="19">
        <f t="shared" si="9"/>
        <v>1.699594152772943E-2</v>
      </c>
    </row>
    <row r="124" spans="1:4" x14ac:dyDescent="0.25">
      <c r="A124" s="16" t="s">
        <v>172</v>
      </c>
      <c r="B124" s="61">
        <v>238658695.72999999</v>
      </c>
      <c r="C124" s="62">
        <v>244077775.44</v>
      </c>
      <c r="D124" s="20">
        <f t="shared" si="9"/>
        <v>2.2706399586339465E-2</v>
      </c>
    </row>
    <row r="125" spans="1:4" x14ac:dyDescent="0.25">
      <c r="A125" s="25" t="s">
        <v>0</v>
      </c>
      <c r="B125" s="63">
        <v>96057936.192952394</v>
      </c>
      <c r="C125" s="63">
        <v>97919668.970774606</v>
      </c>
      <c r="D125" s="26">
        <f t="shared" si="9"/>
        <v>1.9381353083440578E-2</v>
      </c>
    </row>
    <row r="128" spans="1:4" x14ac:dyDescent="0.25">
      <c r="A128" s="8" t="s">
        <v>153</v>
      </c>
    </row>
    <row r="129" spans="1:5" x14ac:dyDescent="0.25">
      <c r="B129" s="132"/>
      <c r="C129" s="133"/>
      <c r="D129" s="132"/>
      <c r="E129" s="131"/>
    </row>
    <row r="130" spans="1:5" ht="15" customHeight="1" x14ac:dyDescent="0.25">
      <c r="A130" s="13" t="s">
        <v>4</v>
      </c>
      <c r="B130" s="51" t="s">
        <v>45</v>
      </c>
      <c r="C130" s="50" t="s">
        <v>158</v>
      </c>
      <c r="D130" s="140" t="s">
        <v>159</v>
      </c>
    </row>
    <row r="131" spans="1:5" ht="36.950000000000003" customHeight="1" x14ac:dyDescent="0.25">
      <c r="A131" s="15" t="s">
        <v>1</v>
      </c>
      <c r="B131" s="125" t="s">
        <v>161</v>
      </c>
      <c r="C131" s="135" t="s">
        <v>162</v>
      </c>
      <c r="D131" s="141"/>
    </row>
    <row r="132" spans="1:5" x14ac:dyDescent="0.25">
      <c r="A132" s="16">
        <v>1000</v>
      </c>
      <c r="B132" s="59">
        <v>7819251103.6999998</v>
      </c>
      <c r="C132" s="59">
        <v>8518357819.1300001</v>
      </c>
      <c r="D132" s="17">
        <f>+C132/B132-1</f>
        <v>8.9408398088045793E-2</v>
      </c>
    </row>
    <row r="133" spans="1:5" x14ac:dyDescent="0.25">
      <c r="A133" s="18">
        <v>500</v>
      </c>
      <c r="B133" s="60">
        <v>5885402603.4799995</v>
      </c>
      <c r="C133" s="60">
        <v>6444438158.5100002</v>
      </c>
      <c r="D133" s="19">
        <f t="shared" ref="D133:D138" si="10">+C133/B133-1</f>
        <v>9.4986799152779522E-2</v>
      </c>
    </row>
    <row r="134" spans="1:5" x14ac:dyDescent="0.25">
      <c r="A134" s="16">
        <v>250</v>
      </c>
      <c r="B134" s="61">
        <v>4278102614.3800001</v>
      </c>
      <c r="C134" s="61">
        <v>4723163093.2799997</v>
      </c>
      <c r="D134" s="20">
        <f t="shared" si="10"/>
        <v>0.10403221217836522</v>
      </c>
    </row>
    <row r="135" spans="1:5" x14ac:dyDescent="0.25">
      <c r="A135" s="18">
        <v>100</v>
      </c>
      <c r="B135" s="60">
        <v>2442741569.5700002</v>
      </c>
      <c r="C135" s="60">
        <v>2698090244.6399999</v>
      </c>
      <c r="D135" s="19">
        <f t="shared" si="10"/>
        <v>0.10453364295714218</v>
      </c>
    </row>
    <row r="136" spans="1:5" x14ac:dyDescent="0.25">
      <c r="A136" s="16">
        <v>50</v>
      </c>
      <c r="B136" s="61">
        <v>1240298968.76</v>
      </c>
      <c r="C136" s="61">
        <v>1349541764.4200001</v>
      </c>
      <c r="D136" s="20">
        <f t="shared" si="10"/>
        <v>8.8077792864099891E-2</v>
      </c>
    </row>
    <row r="137" spans="1:5" x14ac:dyDescent="0.25">
      <c r="A137" s="18">
        <v>25</v>
      </c>
      <c r="B137" s="60">
        <v>508179332.75999999</v>
      </c>
      <c r="C137" s="60">
        <v>538899059.15999997</v>
      </c>
      <c r="D137" s="19">
        <f t="shared" si="10"/>
        <v>6.0450562271307628E-2</v>
      </c>
    </row>
    <row r="138" spans="1:5" x14ac:dyDescent="0.25">
      <c r="A138" s="21">
        <v>10</v>
      </c>
      <c r="B138" s="62">
        <v>94409102.349999994</v>
      </c>
      <c r="C138" s="62">
        <v>99327429.930000007</v>
      </c>
      <c r="D138" s="22">
        <f t="shared" si="10"/>
        <v>5.2095904500462753E-2</v>
      </c>
    </row>
    <row r="139" spans="1:5" x14ac:dyDescent="0.25">
      <c r="A139" s="24"/>
      <c r="B139" s="24"/>
      <c r="C139" s="24"/>
      <c r="D139" s="24"/>
    </row>
    <row r="140" spans="1:5" ht="15" customHeight="1" x14ac:dyDescent="0.25">
      <c r="A140" s="23" t="s">
        <v>5</v>
      </c>
      <c r="B140" s="51" t="s">
        <v>45</v>
      </c>
      <c r="C140" s="50" t="s">
        <v>158</v>
      </c>
      <c r="D140" s="140" t="s">
        <v>159</v>
      </c>
    </row>
    <row r="141" spans="1:5" ht="39.950000000000003" customHeight="1" x14ac:dyDescent="0.25">
      <c r="A141" s="15" t="s">
        <v>1</v>
      </c>
      <c r="B141" s="125" t="s">
        <v>161</v>
      </c>
      <c r="C141" s="135" t="s">
        <v>162</v>
      </c>
      <c r="D141" s="141"/>
    </row>
    <row r="142" spans="1:5" x14ac:dyDescent="0.25">
      <c r="A142" s="16">
        <v>1000</v>
      </c>
      <c r="B142" s="59">
        <v>7909577989.8100004</v>
      </c>
      <c r="C142" s="59">
        <v>8604162258.2299995</v>
      </c>
      <c r="D142" s="17">
        <f>+C142/B142-1</f>
        <v>8.7815591339366117E-2</v>
      </c>
    </row>
    <row r="143" spans="1:5" x14ac:dyDescent="0.25">
      <c r="A143" s="18">
        <v>500</v>
      </c>
      <c r="B143" s="60">
        <v>6024509660.3699999</v>
      </c>
      <c r="C143" s="60">
        <v>6569983542.8599997</v>
      </c>
      <c r="D143" s="19">
        <f t="shared" ref="D143:D149" si="11">+C143/B143-1</f>
        <v>9.054245295317509E-2</v>
      </c>
    </row>
    <row r="144" spans="1:5" x14ac:dyDescent="0.25">
      <c r="A144" s="16">
        <v>250</v>
      </c>
      <c r="B144" s="61">
        <v>4393223305.6099997</v>
      </c>
      <c r="C144" s="61">
        <v>4830625031.8900003</v>
      </c>
      <c r="D144" s="20">
        <f t="shared" si="11"/>
        <v>9.9562825709645475E-2</v>
      </c>
    </row>
    <row r="145" spans="1:4" x14ac:dyDescent="0.25">
      <c r="A145" s="18">
        <v>100</v>
      </c>
      <c r="B145" s="60">
        <v>2511691641.8099999</v>
      </c>
      <c r="C145" s="60">
        <v>2763705968.9299998</v>
      </c>
      <c r="D145" s="19">
        <f t="shared" si="11"/>
        <v>0.10033649152026913</v>
      </c>
    </row>
    <row r="146" spans="1:4" x14ac:dyDescent="0.25">
      <c r="A146" s="16">
        <v>50</v>
      </c>
      <c r="B146" s="61">
        <v>1281096291.52</v>
      </c>
      <c r="C146" s="61">
        <v>1389425666.75</v>
      </c>
      <c r="D146" s="20">
        <f t="shared" si="11"/>
        <v>8.4559900724924475E-2</v>
      </c>
    </row>
    <row r="147" spans="1:4" x14ac:dyDescent="0.25">
      <c r="A147" s="18">
        <v>25</v>
      </c>
      <c r="B147" s="60">
        <v>530539315.02999997</v>
      </c>
      <c r="C147" s="60">
        <v>561385127.38999999</v>
      </c>
      <c r="D147" s="19">
        <f t="shared" si="11"/>
        <v>5.8140483628919659E-2</v>
      </c>
    </row>
    <row r="148" spans="1:4" x14ac:dyDescent="0.25">
      <c r="A148" s="16">
        <v>10</v>
      </c>
      <c r="B148" s="61">
        <v>98043218.069999993</v>
      </c>
      <c r="C148" s="62">
        <v>102912768.86</v>
      </c>
      <c r="D148" s="20">
        <f t="shared" si="11"/>
        <v>4.9667390420857993E-2</v>
      </c>
    </row>
    <row r="149" spans="1:4" x14ac:dyDescent="0.25">
      <c r="A149" s="25" t="s">
        <v>0</v>
      </c>
      <c r="B149" s="63">
        <v>100574687.7</v>
      </c>
      <c r="C149" s="63">
        <v>108955906.77078301</v>
      </c>
      <c r="D149" s="26">
        <f t="shared" si="11"/>
        <v>8.333328457139233E-2</v>
      </c>
    </row>
  </sheetData>
  <mergeCells count="12">
    <mergeCell ref="D130:D131"/>
    <mergeCell ref="D140:D141"/>
    <mergeCell ref="D34:D35"/>
    <mergeCell ref="D44:D45"/>
    <mergeCell ref="D10:D11"/>
    <mergeCell ref="D20:D21"/>
    <mergeCell ref="D82:D83"/>
    <mergeCell ref="D116:D117"/>
    <mergeCell ref="D106:D107"/>
    <mergeCell ref="D92:D93"/>
    <mergeCell ref="D58:D59"/>
    <mergeCell ref="D68:D69"/>
  </mergeCells>
  <pageMargins left="0.2" right="0.2" top="0.5" bottom="0.5" header="0.3" footer="0.3"/>
  <pageSetup scale="59" fitToHeight="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15</vt:i4>
      </vt:variant>
    </vt:vector>
  </HeadingPairs>
  <TitlesOfParts>
    <vt:vector size="21" baseType="lpstr">
      <vt:lpstr>Disclaimer</vt:lpstr>
      <vt:lpstr>KR Storm Surge</vt:lpstr>
      <vt:lpstr>AALSummaryByState</vt:lpstr>
      <vt:lpstr>AALSummaryOthers</vt:lpstr>
      <vt:lpstr>Top 100 Counties</vt:lpstr>
      <vt:lpstr>Key State PMLs</vt:lpstr>
      <vt:lpstr>Disclaimer!DisclaimerId</vt:lpstr>
      <vt:lpstr>Disclaimer!DisclaimerReliedOnItems</vt:lpstr>
      <vt:lpstr>Disclaimer!DisclaimerText</vt:lpstr>
      <vt:lpstr>Disclaimer!DisclaimerTextActuary</vt:lpstr>
      <vt:lpstr>Disclaimer!DisclaimerTextAir</vt:lpstr>
      <vt:lpstr>Disclaimer!DisclaimerTextDataLimits</vt:lpstr>
      <vt:lpstr>Disclaimer!DisclaimerTextEqecat</vt:lpstr>
      <vt:lpstr>Disclaimer!DisclaimerTextExternalParties</vt:lpstr>
      <vt:lpstr>Disclaimer!DisclaimerTextMatters</vt:lpstr>
      <vt:lpstr>Disclaimer!DisclaimerTextReins</vt:lpstr>
      <vt:lpstr>Disclaimer!DisclaimerTextRms</vt:lpstr>
      <vt:lpstr>Disclaimer!DisclaimerTextVariability</vt:lpstr>
      <vt:lpstr>AALSummaryByState!Print_Area</vt:lpstr>
      <vt:lpstr>AALSummaryOthers!Print_Area</vt:lpstr>
      <vt:lpstr>Disclaimer!Print_Area</vt:lpstr>
    </vt:vector>
  </TitlesOfParts>
  <Company>Marsh &amp; McLennan Companies</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Bean, Kevin</dc:creator>
  <cp:lastModifiedBy>LeeAnn D Tomko</cp:lastModifiedBy>
  <cp:lastPrinted>2019-10-04T13:26:24Z</cp:lastPrinted>
  <dcterms:created xsi:type="dcterms:W3CDTF">2017-10-03T17:36:33Z</dcterms:created>
  <dcterms:modified xsi:type="dcterms:W3CDTF">2019-10-04T13:26:29Z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44787D4-0540-4523-9961-78E4036D8C6D}">
    <vt:lpwstr>{EAF79931-C3BC-4865-BC74-1225399E748D}</vt:lpwstr>
  </property>
  <property fmtid="{D5CDD505-2E9C-101B-9397-08002B2CF9AE}" pid="3" name="ESRI_WORKBOOK_ID">
    <vt:lpwstr>174e5ee4efdf49648decf5aceda03215</vt:lpwstr>
  </property>
</Properties>
</file>